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755" activeTab="9"/>
  </bookViews>
  <sheets>
    <sheet name="Bilance obyvatelstva" sheetId="1" r:id="rId1"/>
    <sheet name="Index stáří" sheetId="5" r:id="rId2"/>
    <sheet name="Narození 2001-14" sheetId="7" r:id="rId3"/>
    <sheet name="Přistěhovalí 2001-14" sheetId="8" r:id="rId4"/>
    <sheet name="Odstěhovalí 2001-14" sheetId="9" r:id="rId5"/>
    <sheet name="Věková struktura 2001-14" sheetId="10" r:id="rId6"/>
    <sheet name="Přehled naroz. 2008-14" sheetId="11" r:id="rId7"/>
    <sheet name="Vzdělanostní struktura" sheetId="13" r:id="rId8"/>
    <sheet name="Počet obyv. 2012-14" sheetId="6" r:id="rId9"/>
    <sheet name="Hist. vývoj počtu 1971-2014" sheetId="12" r:id="rId10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3"/>
  <c r="D5"/>
  <c r="E5"/>
  <c r="F5"/>
  <c r="G5"/>
  <c r="H5"/>
  <c r="W5"/>
  <c r="C6"/>
  <c r="D6"/>
  <c r="E6"/>
  <c r="F6"/>
  <c r="G6"/>
  <c r="H6"/>
  <c r="W6"/>
  <c r="C7"/>
  <c r="D7"/>
  <c r="E7"/>
  <c r="F7"/>
  <c r="G7"/>
  <c r="H7"/>
  <c r="W7"/>
  <c r="C8"/>
  <c r="D8"/>
  <c r="E8"/>
  <c r="F8"/>
  <c r="G8"/>
  <c r="H8"/>
  <c r="W8"/>
  <c r="C9"/>
  <c r="D9"/>
  <c r="E9"/>
  <c r="F9"/>
  <c r="G9"/>
  <c r="H9"/>
  <c r="W9"/>
  <c r="C10"/>
  <c r="D10"/>
  <c r="E10"/>
  <c r="F10"/>
  <c r="G10"/>
  <c r="H10"/>
  <c r="W10"/>
  <c r="C11"/>
  <c r="D11"/>
  <c r="E11"/>
  <c r="F11"/>
  <c r="G11"/>
  <c r="H11"/>
  <c r="W11"/>
  <c r="C12"/>
  <c r="D12"/>
  <c r="E12"/>
  <c r="F12"/>
  <c r="G12"/>
  <c r="H12"/>
  <c r="W12"/>
  <c r="C13"/>
  <c r="D13"/>
  <c r="E13"/>
  <c r="F13"/>
  <c r="G13"/>
  <c r="H13"/>
  <c r="W13"/>
  <c r="C14"/>
  <c r="D14"/>
  <c r="E14"/>
  <c r="F14"/>
  <c r="G14"/>
  <c r="H14"/>
  <c r="W14"/>
  <c r="C15"/>
  <c r="D15"/>
  <c r="E15"/>
  <c r="F15"/>
  <c r="G15"/>
  <c r="H15"/>
  <c r="W15"/>
  <c r="C16"/>
  <c r="D16"/>
  <c r="E16"/>
  <c r="F16"/>
  <c r="G16"/>
  <c r="H16"/>
  <c r="W16"/>
  <c r="C17"/>
  <c r="D17"/>
  <c r="E17"/>
  <c r="F17"/>
  <c r="G17"/>
  <c r="H17"/>
  <c r="W17"/>
  <c r="C18"/>
  <c r="D18"/>
  <c r="E18"/>
  <c r="F18"/>
  <c r="G18"/>
  <c r="H18"/>
  <c r="W18"/>
  <c r="C19"/>
  <c r="D19"/>
  <c r="E19"/>
  <c r="F19"/>
  <c r="G19"/>
  <c r="H19"/>
  <c r="W19"/>
  <c r="C20"/>
  <c r="D20"/>
  <c r="E20"/>
  <c r="F20"/>
  <c r="G20"/>
  <c r="H20"/>
  <c r="W20"/>
  <c r="C21"/>
  <c r="D21"/>
  <c r="E21"/>
  <c r="F21"/>
  <c r="G21"/>
  <c r="H21"/>
  <c r="W21"/>
  <c r="C22"/>
  <c r="D22"/>
  <c r="E22"/>
  <c r="F22"/>
  <c r="G22"/>
  <c r="H22"/>
  <c r="W22"/>
  <c r="C23"/>
  <c r="D23"/>
  <c r="E23"/>
  <c r="F23"/>
  <c r="G23"/>
  <c r="H23"/>
  <c r="W23"/>
  <c r="C24"/>
  <c r="D24"/>
  <c r="E24"/>
  <c r="F24"/>
  <c r="G24"/>
  <c r="H24"/>
  <c r="W24"/>
  <c r="C25"/>
  <c r="D25"/>
  <c r="E25"/>
  <c r="F25"/>
  <c r="G25"/>
  <c r="H25"/>
  <c r="W25"/>
  <c r="C26"/>
  <c r="D26"/>
  <c r="E26"/>
  <c r="F26"/>
  <c r="G26"/>
  <c r="H26"/>
  <c r="W26"/>
  <c r="C27"/>
  <c r="D27"/>
  <c r="E27"/>
  <c r="F27"/>
  <c r="G27"/>
  <c r="H27"/>
  <c r="W27"/>
  <c r="C28"/>
  <c r="D28"/>
  <c r="E28"/>
  <c r="F28"/>
  <c r="G28"/>
  <c r="H28"/>
  <c r="W28"/>
  <c r="C29"/>
  <c r="D29"/>
  <c r="E29"/>
  <c r="F29"/>
  <c r="G29"/>
  <c r="H29"/>
  <c r="W29"/>
  <c r="C30"/>
  <c r="D30"/>
  <c r="E30"/>
  <c r="F30"/>
  <c r="G30"/>
  <c r="H30"/>
  <c r="W30"/>
  <c r="C31"/>
  <c r="D31"/>
  <c r="E31"/>
  <c r="F31"/>
  <c r="G31"/>
  <c r="H31"/>
  <c r="W31"/>
  <c r="C32"/>
  <c r="D32"/>
  <c r="E32"/>
  <c r="F32"/>
  <c r="G32"/>
  <c r="H32"/>
  <c r="W32"/>
  <c r="C33"/>
  <c r="D33"/>
  <c r="E33"/>
  <c r="F33"/>
  <c r="G33"/>
  <c r="H33"/>
  <c r="W33"/>
  <c r="C34"/>
  <c r="D34"/>
  <c r="E34"/>
  <c r="F34"/>
  <c r="G34"/>
  <c r="H34"/>
  <c r="W34"/>
  <c r="C35"/>
  <c r="D35"/>
  <c r="E35"/>
  <c r="F35"/>
  <c r="G35"/>
  <c r="H35"/>
  <c r="W35"/>
  <c r="C36"/>
  <c r="D36"/>
  <c r="E36"/>
  <c r="F36"/>
  <c r="G36"/>
  <c r="H36"/>
  <c r="W36"/>
  <c r="C37"/>
  <c r="D37"/>
  <c r="E37"/>
  <c r="F37"/>
  <c r="G37"/>
  <c r="H37"/>
  <c r="W37"/>
  <c r="C38"/>
  <c r="D38"/>
  <c r="E38"/>
  <c r="F38"/>
  <c r="G38"/>
  <c r="H38"/>
  <c r="W38"/>
  <c r="C39"/>
  <c r="D39"/>
  <c r="E39"/>
  <c r="F39"/>
  <c r="G39"/>
  <c r="H39"/>
  <c r="W39"/>
  <c r="C40"/>
  <c r="D40"/>
  <c r="E40"/>
  <c r="F40"/>
  <c r="G40"/>
  <c r="H40"/>
  <c r="W40"/>
  <c r="C41"/>
  <c r="D41"/>
  <c r="E41"/>
  <c r="F41"/>
  <c r="G41"/>
  <c r="H41"/>
  <c r="W41"/>
  <c r="C42"/>
  <c r="D42"/>
  <c r="E42"/>
  <c r="F42"/>
  <c r="G42"/>
  <c r="H42"/>
  <c r="W42"/>
  <c r="C43"/>
  <c r="D43"/>
  <c r="E43"/>
  <c r="F43"/>
  <c r="G43"/>
  <c r="H43"/>
  <c r="W43"/>
  <c r="C44"/>
  <c r="D44"/>
  <c r="E44"/>
  <c r="F44"/>
  <c r="G44"/>
  <c r="H44"/>
  <c r="W44"/>
  <c r="C45"/>
  <c r="D45"/>
  <c r="E45"/>
  <c r="F45"/>
  <c r="G45"/>
  <c r="H45"/>
  <c r="W45"/>
  <c r="C46"/>
  <c r="D46"/>
  <c r="E46"/>
  <c r="F46"/>
  <c r="G46"/>
  <c r="H46"/>
  <c r="W46"/>
  <c r="C47"/>
  <c r="D47"/>
  <c r="E47"/>
  <c r="F47"/>
  <c r="G47"/>
  <c r="H47"/>
  <c r="W47"/>
  <c r="C48"/>
  <c r="D48"/>
  <c r="E48"/>
  <c r="F48"/>
  <c r="G48"/>
  <c r="H48"/>
  <c r="W48"/>
  <c r="C49"/>
  <c r="D49"/>
  <c r="E49"/>
  <c r="F49"/>
  <c r="G49"/>
  <c r="H49"/>
  <c r="W49"/>
  <c r="C50"/>
  <c r="D50"/>
  <c r="E50"/>
  <c r="F50"/>
  <c r="G50"/>
  <c r="H50"/>
  <c r="W50"/>
  <c r="C51"/>
  <c r="D51"/>
  <c r="E51"/>
  <c r="F51"/>
  <c r="G51"/>
  <c r="H51"/>
  <c r="W51"/>
  <c r="C52"/>
  <c r="D52"/>
  <c r="E52"/>
  <c r="F52"/>
  <c r="G52"/>
  <c r="H52"/>
  <c r="W52"/>
  <c r="C53"/>
  <c r="D53"/>
  <c r="E53"/>
  <c r="F53"/>
  <c r="G53"/>
  <c r="H53"/>
  <c r="W53"/>
  <c r="C54"/>
  <c r="D54"/>
  <c r="E54"/>
  <c r="F54"/>
  <c r="G54"/>
  <c r="H54"/>
  <c r="W54"/>
  <c r="C55"/>
  <c r="D55"/>
  <c r="E55"/>
  <c r="F55"/>
  <c r="G55"/>
  <c r="H55"/>
  <c r="W55"/>
  <c r="C56"/>
  <c r="D56"/>
  <c r="E56"/>
  <c r="F56"/>
  <c r="G56"/>
  <c r="H56"/>
  <c r="W56"/>
  <c r="C57"/>
  <c r="D57"/>
  <c r="E57"/>
  <c r="F57"/>
  <c r="G57"/>
  <c r="H57"/>
  <c r="W57"/>
  <c r="C58"/>
  <c r="D58"/>
  <c r="E58"/>
  <c r="F58"/>
  <c r="G58"/>
  <c r="H58"/>
  <c r="W58"/>
  <c r="C59"/>
  <c r="D59"/>
  <c r="E59"/>
  <c r="F59"/>
  <c r="G59"/>
  <c r="H59"/>
  <c r="W59"/>
  <c r="C60"/>
  <c r="D60"/>
  <c r="E60"/>
  <c r="F60"/>
  <c r="G60"/>
  <c r="H60"/>
  <c r="W60"/>
  <c r="C61"/>
  <c r="D61"/>
  <c r="E61"/>
  <c r="F61"/>
  <c r="G61"/>
  <c r="H61"/>
  <c r="W61"/>
  <c r="C62"/>
  <c r="D62"/>
  <c r="E62"/>
  <c r="F62"/>
  <c r="G62"/>
  <c r="H62"/>
  <c r="W62"/>
  <c r="B63"/>
  <c r="I63"/>
  <c r="C63" s="1"/>
  <c r="J63"/>
  <c r="D63" s="1"/>
  <c r="K63"/>
  <c r="E63" s="1"/>
  <c r="L63"/>
  <c r="F63" s="1"/>
  <c r="M63"/>
  <c r="N63"/>
  <c r="G63" s="1"/>
  <c r="O63"/>
  <c r="H63" s="1"/>
  <c r="P63"/>
  <c r="W63"/>
  <c r="P19" i="8" l="1"/>
  <c r="Q19"/>
  <c r="O5" i="10"/>
  <c r="Q5"/>
  <c r="N6"/>
  <c r="O6"/>
  <c r="P6"/>
  <c r="Q6"/>
  <c r="N7"/>
  <c r="O7"/>
  <c r="P7"/>
  <c r="Q7"/>
  <c r="N8"/>
  <c r="O8"/>
  <c r="P8"/>
  <c r="Q8"/>
  <c r="N9"/>
  <c r="O9"/>
  <c r="P9"/>
  <c r="Q9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N48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N56"/>
  <c r="O56"/>
  <c r="P56"/>
  <c r="Q56"/>
  <c r="N57"/>
  <c r="O57"/>
  <c r="P57"/>
  <c r="Q57"/>
  <c r="N58"/>
  <c r="O58"/>
  <c r="P58"/>
  <c r="Q58"/>
  <c r="O59"/>
  <c r="P59"/>
  <c r="Q59"/>
  <c r="N60"/>
  <c r="O60"/>
  <c r="P60"/>
  <c r="Q60"/>
  <c r="N61"/>
  <c r="O61"/>
  <c r="P61"/>
  <c r="Q61"/>
  <c r="N62"/>
  <c r="O62"/>
  <c r="P62"/>
  <c r="Q62"/>
  <c r="H63"/>
  <c r="I63"/>
  <c r="J63"/>
  <c r="K63"/>
  <c r="L63"/>
  <c r="M63"/>
  <c r="C63" l="1"/>
  <c r="D63"/>
  <c r="E63"/>
  <c r="F63"/>
  <c r="G63"/>
  <c r="B63"/>
  <c r="B62" i="9"/>
  <c r="C62"/>
  <c r="D62"/>
  <c r="E62"/>
  <c r="F62"/>
  <c r="G62"/>
  <c r="H62"/>
  <c r="I62"/>
  <c r="J62"/>
  <c r="K62"/>
  <c r="L62"/>
  <c r="M62"/>
  <c r="N62"/>
  <c r="I50" i="5"/>
  <c r="I51"/>
  <c r="I52"/>
  <c r="I53"/>
  <c r="I54"/>
  <c r="I55"/>
  <c r="I56"/>
  <c r="I57"/>
  <c r="I58"/>
  <c r="I59"/>
  <c r="I60"/>
  <c r="I61"/>
  <c r="I62"/>
  <c r="I40"/>
  <c r="I41"/>
  <c r="I42"/>
  <c r="I43"/>
  <c r="I44"/>
  <c r="I45"/>
  <c r="I46"/>
  <c r="I47"/>
  <c r="I48"/>
  <c r="I49"/>
  <c r="I25"/>
  <c r="I26"/>
  <c r="I27"/>
  <c r="I28"/>
  <c r="I29"/>
  <c r="I30"/>
  <c r="I31"/>
  <c r="I32"/>
  <c r="I33"/>
  <c r="I34"/>
  <c r="I35"/>
  <c r="I36"/>
  <c r="I37"/>
  <c r="I38"/>
  <c r="I39"/>
  <c r="I16"/>
  <c r="I17"/>
  <c r="I18"/>
  <c r="I19"/>
  <c r="I20"/>
  <c r="I21"/>
  <c r="I22"/>
  <c r="I23"/>
  <c r="I24"/>
  <c r="H63"/>
  <c r="G63"/>
  <c r="F63"/>
  <c r="I7"/>
  <c r="I8"/>
  <c r="I9"/>
  <c r="I10"/>
  <c r="I11"/>
  <c r="I12"/>
  <c r="I13"/>
  <c r="I14"/>
  <c r="I15"/>
  <c r="I6"/>
  <c r="I5"/>
  <c r="H62" i="12" l="1"/>
  <c r="J61" i="11"/>
  <c r="I7"/>
  <c r="I8"/>
  <c r="K8" s="1"/>
  <c r="I9"/>
  <c r="I10"/>
  <c r="K10" s="1"/>
  <c r="I11"/>
  <c r="I12"/>
  <c r="K12" s="1"/>
  <c r="I13"/>
  <c r="I14"/>
  <c r="K14" s="1"/>
  <c r="I15"/>
  <c r="I16"/>
  <c r="K16" s="1"/>
  <c r="I17"/>
  <c r="I18"/>
  <c r="K18" s="1"/>
  <c r="I19"/>
  <c r="I20"/>
  <c r="K20" s="1"/>
  <c r="I21"/>
  <c r="I22"/>
  <c r="K22" s="1"/>
  <c r="I23"/>
  <c r="I24"/>
  <c r="K24" s="1"/>
  <c r="I25"/>
  <c r="I26"/>
  <c r="K26" s="1"/>
  <c r="I27"/>
  <c r="I28"/>
  <c r="K28" s="1"/>
  <c r="I29"/>
  <c r="I30"/>
  <c r="K30" s="1"/>
  <c r="I31"/>
  <c r="I32"/>
  <c r="K32" s="1"/>
  <c r="I33"/>
  <c r="I34"/>
  <c r="K34" s="1"/>
  <c r="I35"/>
  <c r="I36"/>
  <c r="K36" s="1"/>
  <c r="I37"/>
  <c r="I38"/>
  <c r="K38" s="1"/>
  <c r="I39"/>
  <c r="I40"/>
  <c r="K40" s="1"/>
  <c r="I41"/>
  <c r="I42"/>
  <c r="K42" s="1"/>
  <c r="I43"/>
  <c r="I44"/>
  <c r="K44" s="1"/>
  <c r="I45"/>
  <c r="I46"/>
  <c r="K46" s="1"/>
  <c r="I47"/>
  <c r="I48"/>
  <c r="K48" s="1"/>
  <c r="I49"/>
  <c r="I50"/>
  <c r="K50" s="1"/>
  <c r="I51"/>
  <c r="I52"/>
  <c r="K52" s="1"/>
  <c r="I53"/>
  <c r="I54"/>
  <c r="K54" s="1"/>
  <c r="I55"/>
  <c r="I56"/>
  <c r="K56" s="1"/>
  <c r="I57"/>
  <c r="I58"/>
  <c r="K58" s="1"/>
  <c r="I59"/>
  <c r="I60"/>
  <c r="K60" s="1"/>
  <c r="I4"/>
  <c r="I5"/>
  <c r="I6"/>
  <c r="I3"/>
  <c r="H61"/>
  <c r="Q4" i="9"/>
  <c r="O62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5"/>
  <c r="O62" i="8"/>
  <c r="P62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16"/>
  <c r="P17"/>
  <c r="P18"/>
  <c r="P20"/>
  <c r="P21"/>
  <c r="P22"/>
  <c r="P23"/>
  <c r="P7"/>
  <c r="P8"/>
  <c r="P9"/>
  <c r="P10"/>
  <c r="P11"/>
  <c r="P12"/>
  <c r="P13"/>
  <c r="P14"/>
  <c r="P15"/>
  <c r="P5"/>
  <c r="P6"/>
  <c r="P4"/>
  <c r="D62" i="6"/>
  <c r="O62" i="7"/>
  <c r="G61" i="11"/>
  <c r="F61"/>
  <c r="E61"/>
  <c r="D61"/>
  <c r="C61"/>
  <c r="B61"/>
  <c r="K61" s="1"/>
  <c r="K59"/>
  <c r="K57"/>
  <c r="K55"/>
  <c r="K53"/>
  <c r="K51"/>
  <c r="K49"/>
  <c r="K47"/>
  <c r="K45"/>
  <c r="K43"/>
  <c r="K41"/>
  <c r="K39"/>
  <c r="K37"/>
  <c r="K35"/>
  <c r="K33"/>
  <c r="K31"/>
  <c r="K29"/>
  <c r="K27"/>
  <c r="K25"/>
  <c r="K23"/>
  <c r="K21"/>
  <c r="K19"/>
  <c r="K17"/>
  <c r="K15"/>
  <c r="K13"/>
  <c r="K11"/>
  <c r="K9"/>
  <c r="K7"/>
  <c r="K6"/>
  <c r="K5"/>
  <c r="K4"/>
  <c r="K3"/>
  <c r="R62" i="9" l="1"/>
  <c r="P62"/>
  <c r="Q62" s="1"/>
  <c r="S62" s="1"/>
  <c r="Q61"/>
  <c r="S61" s="1"/>
  <c r="Q60"/>
  <c r="S60" s="1"/>
  <c r="Q59"/>
  <c r="S59" s="1"/>
  <c r="Q58"/>
  <c r="S58" s="1"/>
  <c r="Q57"/>
  <c r="S57" s="1"/>
  <c r="Q56"/>
  <c r="S56" s="1"/>
  <c r="Q55"/>
  <c r="S55" s="1"/>
  <c r="Q54"/>
  <c r="S54" s="1"/>
  <c r="Q53"/>
  <c r="S53" s="1"/>
  <c r="Q52"/>
  <c r="S52" s="1"/>
  <c r="Q51"/>
  <c r="S51" s="1"/>
  <c r="Q50"/>
  <c r="S50" s="1"/>
  <c r="Q49"/>
  <c r="S49" s="1"/>
  <c r="Q48"/>
  <c r="S48" s="1"/>
  <c r="Q47"/>
  <c r="S47" s="1"/>
  <c r="Q46"/>
  <c r="S46" s="1"/>
  <c r="Q45"/>
  <c r="S45" s="1"/>
  <c r="Q44"/>
  <c r="S44" s="1"/>
  <c r="Q43"/>
  <c r="S43" s="1"/>
  <c r="Q42"/>
  <c r="S42" s="1"/>
  <c r="Q41"/>
  <c r="S41" s="1"/>
  <c r="Q40"/>
  <c r="S40" s="1"/>
  <c r="Q39"/>
  <c r="S39" s="1"/>
  <c r="Q38"/>
  <c r="S38" s="1"/>
  <c r="Q37"/>
  <c r="S37" s="1"/>
  <c r="Q36"/>
  <c r="S36" s="1"/>
  <c r="Q35"/>
  <c r="S35" s="1"/>
  <c r="Q34"/>
  <c r="S34" s="1"/>
  <c r="Q33"/>
  <c r="S33" s="1"/>
  <c r="Q32"/>
  <c r="S32" s="1"/>
  <c r="Q31"/>
  <c r="S31" s="1"/>
  <c r="Q30"/>
  <c r="S30" s="1"/>
  <c r="Q29"/>
  <c r="S29" s="1"/>
  <c r="Q28"/>
  <c r="S28" s="1"/>
  <c r="Q27"/>
  <c r="S27" s="1"/>
  <c r="Q26"/>
  <c r="S26" s="1"/>
  <c r="Q25"/>
  <c r="S25" s="1"/>
  <c r="Q24"/>
  <c r="S24" s="1"/>
  <c r="Q23"/>
  <c r="S23" s="1"/>
  <c r="Q22"/>
  <c r="S22" s="1"/>
  <c r="Q21"/>
  <c r="S21" s="1"/>
  <c r="Q20"/>
  <c r="S20" s="1"/>
  <c r="Q19"/>
  <c r="S19" s="1"/>
  <c r="Q18"/>
  <c r="S18" s="1"/>
  <c r="Q17"/>
  <c r="S17" s="1"/>
  <c r="Q16"/>
  <c r="S16" s="1"/>
  <c r="Q15"/>
  <c r="S15" s="1"/>
  <c r="Q14"/>
  <c r="S14" s="1"/>
  <c r="Q13"/>
  <c r="S13" s="1"/>
  <c r="Q12"/>
  <c r="S12" s="1"/>
  <c r="Q11"/>
  <c r="S11" s="1"/>
  <c r="Q10"/>
  <c r="S10" s="1"/>
  <c r="Q9"/>
  <c r="S9" s="1"/>
  <c r="Q8"/>
  <c r="S8" s="1"/>
  <c r="Q7"/>
  <c r="S7" s="1"/>
  <c r="Q6"/>
  <c r="S6" s="1"/>
  <c r="Q5"/>
  <c r="S5" s="1"/>
  <c r="S4"/>
  <c r="R62" i="8" l="1"/>
  <c r="N62"/>
  <c r="M62"/>
  <c r="L62"/>
  <c r="K62"/>
  <c r="J62"/>
  <c r="I62"/>
  <c r="H62"/>
  <c r="G62"/>
  <c r="F62"/>
  <c r="E62"/>
  <c r="D62"/>
  <c r="C62"/>
  <c r="B62"/>
  <c r="Q62" s="1"/>
  <c r="S62" s="1"/>
  <c r="Q61"/>
  <c r="S61" s="1"/>
  <c r="Q60"/>
  <c r="S60" s="1"/>
  <c r="Q59"/>
  <c r="S59" s="1"/>
  <c r="Q58"/>
  <c r="S58" s="1"/>
  <c r="Q57"/>
  <c r="S57" s="1"/>
  <c r="Q56"/>
  <c r="S56" s="1"/>
  <c r="Q55"/>
  <c r="S55" s="1"/>
  <c r="Q54"/>
  <c r="S54" s="1"/>
  <c r="Q53"/>
  <c r="S53" s="1"/>
  <c r="Q52"/>
  <c r="S52" s="1"/>
  <c r="Q51"/>
  <c r="S51" s="1"/>
  <c r="Q50"/>
  <c r="S50" s="1"/>
  <c r="Q49"/>
  <c r="S49" s="1"/>
  <c r="Q48"/>
  <c r="S48" s="1"/>
  <c r="Q47"/>
  <c r="S47" s="1"/>
  <c r="Q46"/>
  <c r="S46" s="1"/>
  <c r="Q45"/>
  <c r="S45" s="1"/>
  <c r="Q44"/>
  <c r="S44" s="1"/>
  <c r="Q43"/>
  <c r="S43" s="1"/>
  <c r="Q42"/>
  <c r="S42" s="1"/>
  <c r="Q41"/>
  <c r="S41" s="1"/>
  <c r="Q40"/>
  <c r="S40" s="1"/>
  <c r="Q39"/>
  <c r="S39" s="1"/>
  <c r="Q38"/>
  <c r="S38" s="1"/>
  <c r="Q37"/>
  <c r="S37" s="1"/>
  <c r="Q36"/>
  <c r="S36" s="1"/>
  <c r="Q35"/>
  <c r="S35" s="1"/>
  <c r="Q34"/>
  <c r="S34" s="1"/>
  <c r="Q33"/>
  <c r="S33" s="1"/>
  <c r="Q32"/>
  <c r="S32" s="1"/>
  <c r="Q31"/>
  <c r="S31" s="1"/>
  <c r="Q30"/>
  <c r="S30" s="1"/>
  <c r="Q29"/>
  <c r="S29" s="1"/>
  <c r="Q28"/>
  <c r="S28" s="1"/>
  <c r="Q27"/>
  <c r="S27" s="1"/>
  <c r="Q26"/>
  <c r="S26" s="1"/>
  <c r="Q25"/>
  <c r="S25" s="1"/>
  <c r="Q24"/>
  <c r="S24" s="1"/>
  <c r="Q23"/>
  <c r="S23" s="1"/>
  <c r="Q22"/>
  <c r="S22" s="1"/>
  <c r="Q21"/>
  <c r="S21" s="1"/>
  <c r="Q20"/>
  <c r="S20" s="1"/>
  <c r="S19"/>
  <c r="Q18"/>
  <c r="S18" s="1"/>
  <c r="Q17"/>
  <c r="S17" s="1"/>
  <c r="Q16"/>
  <c r="S16" s="1"/>
  <c r="Q15"/>
  <c r="S15" s="1"/>
  <c r="Q14"/>
  <c r="S14" s="1"/>
  <c r="Q13"/>
  <c r="S13" s="1"/>
  <c r="Q12"/>
  <c r="S12" s="1"/>
  <c r="Q11"/>
  <c r="S11" s="1"/>
  <c r="Q10"/>
  <c r="S10" s="1"/>
  <c r="Q9"/>
  <c r="S9" s="1"/>
  <c r="Q8"/>
  <c r="S8" s="1"/>
  <c r="Q7"/>
  <c r="S7" s="1"/>
  <c r="Q6"/>
  <c r="S6" s="1"/>
  <c r="Q5"/>
  <c r="S5" s="1"/>
  <c r="Q4"/>
  <c r="S4" s="1"/>
  <c r="N62" i="7" l="1"/>
  <c r="M62"/>
  <c r="L62"/>
  <c r="K62"/>
  <c r="J62"/>
  <c r="I62"/>
  <c r="H62"/>
  <c r="G62"/>
  <c r="F62"/>
  <c r="E62"/>
  <c r="D62"/>
  <c r="C62"/>
  <c r="B62"/>
  <c r="C62" i="6" l="1"/>
  <c r="B62"/>
</calcChain>
</file>

<file path=xl/sharedStrings.xml><?xml version="1.0" encoding="utf-8"?>
<sst xmlns="http://schemas.openxmlformats.org/spreadsheetml/2006/main" count="675" uniqueCount="113">
  <si>
    <t>Bilance obyvatelstva</t>
  </si>
  <si>
    <t>Celkem</t>
  </si>
  <si>
    <t xml:space="preserve">Počet obyvatel k 31.12. </t>
  </si>
  <si>
    <t>Počet obyvatel k 31.12. - ženy</t>
  </si>
  <si>
    <t xml:space="preserve">Živě narození </t>
  </si>
  <si>
    <t xml:space="preserve">Zemřelí </t>
  </si>
  <si>
    <t xml:space="preserve">Přistěhovalí </t>
  </si>
  <si>
    <t>Vystěhovalí</t>
  </si>
  <si>
    <t xml:space="preserve">Obyvatelé ve věku 0–14 let </t>
  </si>
  <si>
    <t xml:space="preserve">Obyvatelé ve věku 15–64 let </t>
  </si>
  <si>
    <t xml:space="preserve">Obyvatelé ve věku 65 a více let </t>
  </si>
  <si>
    <t>Albrechtice nad Orlicí</t>
  </si>
  <si>
    <t>Běleč nad Orlicí</t>
  </si>
  <si>
    <t>Běstovice</t>
  </si>
  <si>
    <t>Blešno</t>
  </si>
  <si>
    <t>Bolehošť</t>
  </si>
  <si>
    <t>Borohrádek</t>
  </si>
  <si>
    <t>Borovnice</t>
  </si>
  <si>
    <t>Bošín</t>
  </si>
  <si>
    <t>Častolovice</t>
  </si>
  <si>
    <t>Čermná nad Orlicí</t>
  </si>
  <si>
    <t>Černilov</t>
  </si>
  <si>
    <t>Čestice</t>
  </si>
  <si>
    <t>Dobříkov</t>
  </si>
  <si>
    <t>Hřibiny-Ledská</t>
  </si>
  <si>
    <t>Chleny</t>
  </si>
  <si>
    <t>Choceň</t>
  </si>
  <si>
    <t>Jeníkovice</t>
  </si>
  <si>
    <t>Jílovice</t>
  </si>
  <si>
    <t>Koldín</t>
  </si>
  <si>
    <t>Kosořín</t>
  </si>
  <si>
    <t>Kostelec nad Orlicí</t>
  </si>
  <si>
    <t>Kostelecké Horky</t>
  </si>
  <si>
    <t>Krchleby</t>
  </si>
  <si>
    <t>Ledce</t>
  </si>
  <si>
    <t>Lhoty u Potštejna</t>
  </si>
  <si>
    <t>Libníkovice</t>
  </si>
  <si>
    <t>Librantice</t>
  </si>
  <si>
    <t>Libřice</t>
  </si>
  <si>
    <t>Lípa nad Orlicí</t>
  </si>
  <si>
    <t>Mostek</t>
  </si>
  <si>
    <t>Nasavrky</t>
  </si>
  <si>
    <t>Očelice</t>
  </si>
  <si>
    <t>Olešnice</t>
  </si>
  <si>
    <t>Orlické Podhůří</t>
  </si>
  <si>
    <t>Oucmanice</t>
  </si>
  <si>
    <t>Plchovice</t>
  </si>
  <si>
    <t>Podlesí</t>
  </si>
  <si>
    <t>Polom</t>
  </si>
  <si>
    <t>Proruby</t>
  </si>
  <si>
    <t>Seč</t>
  </si>
  <si>
    <t>Skořenice</t>
  </si>
  <si>
    <t>Slatina</t>
  </si>
  <si>
    <t>Sruby</t>
  </si>
  <si>
    <t>Sudslava</t>
  </si>
  <si>
    <t>Svatý Jiří</t>
  </si>
  <si>
    <t>Svídnice</t>
  </si>
  <si>
    <t>Třebechovice pod Orebem</t>
  </si>
  <si>
    <t>Týniště nad Orlicí</t>
  </si>
  <si>
    <t>Veliny</t>
  </si>
  <si>
    <t>Velká Skrovnice</t>
  </si>
  <si>
    <t>Vraclav</t>
  </si>
  <si>
    <t>Vrbice</t>
  </si>
  <si>
    <t>Výrava</t>
  </si>
  <si>
    <t>Vysoký Újezd</t>
  </si>
  <si>
    <t>Zámrsk</t>
  </si>
  <si>
    <t>Zářecká Lhota</t>
  </si>
  <si>
    <t>Zdelov</t>
  </si>
  <si>
    <t>Žďár nad Orlicí</t>
  </si>
  <si>
    <t xml:space="preserve">OBEC </t>
  </si>
  <si>
    <t>do 14</t>
  </si>
  <si>
    <t>15-64</t>
  </si>
  <si>
    <t xml:space="preserve">65 + </t>
  </si>
  <si>
    <t>Index stáří</t>
  </si>
  <si>
    <t xml:space="preserve"> </t>
  </si>
  <si>
    <t>Obyvatelé ve věku 0–14 let celkem</t>
  </si>
  <si>
    <t>Obyvatelé ve věku 15–64 let celkem</t>
  </si>
  <si>
    <t>Obyvatelé ve věku 65 a více let celkem</t>
  </si>
  <si>
    <t xml:space="preserve">Index stáří </t>
  </si>
  <si>
    <t>Průměrný věk</t>
  </si>
  <si>
    <t xml:space="preserve">průměrný počet narozených za rok  </t>
  </si>
  <si>
    <t>celkem</t>
  </si>
  <si>
    <t>roční  průměr</t>
  </si>
  <si>
    <t>poměr ročního přírůstku na počet obyvatel</t>
  </si>
  <si>
    <t>Zdroj: ČSÚ 2014</t>
  </si>
  <si>
    <t>celkem za období</t>
  </si>
  <si>
    <t>poměr počtu obyvatel</t>
  </si>
  <si>
    <t>průměr za období</t>
  </si>
  <si>
    <t>Obec</t>
  </si>
  <si>
    <t>počet průměrně narozených/obyvatelel</t>
  </si>
  <si>
    <t>Zdroj: ČSÚ 2015</t>
  </si>
  <si>
    <t>počet obyvatel 2014</t>
  </si>
  <si>
    <t xml:space="preserve"> Přehled narozených dětí za období 2008 – 2014</t>
  </si>
  <si>
    <t>Historický vývoj počtu obyvatel v MAS NAD ORLICÍ 1971 - 2014</t>
  </si>
  <si>
    <t>rok 2013</t>
  </si>
  <si>
    <t>rok 2014</t>
  </si>
  <si>
    <t>Zdroj: SLDB 2011</t>
  </si>
  <si>
    <t>Albrechtice  nad Orlicí</t>
  </si>
  <si>
    <t xml:space="preserve">vysoko  školské </t>
  </si>
  <si>
    <t>vyšší odborné a nástavbové</t>
  </si>
  <si>
    <t>vyšší odborné vzdělání</t>
  </si>
  <si>
    <t>nástavbové studium</t>
  </si>
  <si>
    <t xml:space="preserve">úplné střední 
(s maturitou) 
</t>
  </si>
  <si>
    <t xml:space="preserve">střední vč. 
vyučení (bez maturity)
</t>
  </si>
  <si>
    <t xml:space="preserve">základní </t>
  </si>
  <si>
    <t>bez vzdělání</t>
  </si>
  <si>
    <t>počet obyvatel</t>
  </si>
  <si>
    <t>Počet obyvatel v roce 2012 - 2014</t>
  </si>
  <si>
    <t>Narození 2001 - 2014</t>
  </si>
  <si>
    <t>Přistěhovalí 2001 - 2014</t>
  </si>
  <si>
    <t>Odstěhovalí 2001 - 2014</t>
  </si>
  <si>
    <t>Věková struktura 2001 - 2014</t>
  </si>
  <si>
    <t>Vzdělanostní struktura obyvatel v letech 2001 a 2011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</si>
</sst>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Georgia"/>
      <family val="1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Georgia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9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 style="thick">
        <color theme="9"/>
      </right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alignment vertical="top"/>
    </xf>
  </cellStyleXfs>
  <cellXfs count="14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5" borderId="2" xfId="0" applyFont="1" applyFill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1" fillId="0" borderId="2" xfId="0" applyNumberFormat="1" applyFont="1" applyFill="1" applyBorder="1" applyAlignment="1" applyProtection="1">
      <alignment horizontal="center"/>
    </xf>
    <xf numFmtId="2" fontId="12" fillId="0" borderId="2" xfId="0" applyNumberFormat="1" applyFont="1" applyBorder="1" applyAlignment="1">
      <alignment horizontal="center"/>
    </xf>
    <xf numFmtId="3" fontId="11" fillId="5" borderId="2" xfId="0" applyNumberFormat="1" applyFont="1" applyFill="1" applyBorder="1" applyAlignment="1">
      <alignment horizontal="center"/>
    </xf>
    <xf numFmtId="3" fontId="11" fillId="5" borderId="2" xfId="0" applyNumberFormat="1" applyFont="1" applyFill="1" applyBorder="1" applyAlignment="1" applyProtection="1">
      <alignment horizontal="center"/>
    </xf>
    <xf numFmtId="0" fontId="12" fillId="5" borderId="2" xfId="0" applyFont="1" applyFill="1" applyBorder="1" applyAlignment="1">
      <alignment horizontal="center"/>
    </xf>
    <xf numFmtId="2" fontId="12" fillId="5" borderId="2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2" fontId="12" fillId="0" borderId="2" xfId="0" applyNumberFormat="1" applyFont="1" applyFill="1" applyBorder="1" applyAlignment="1">
      <alignment horizontal="center"/>
    </xf>
    <xf numFmtId="3" fontId="13" fillId="4" borderId="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2" fillId="0" borderId="0" xfId="0" applyFont="1"/>
    <xf numFmtId="3" fontId="11" fillId="0" borderId="2" xfId="1" applyNumberFormat="1" applyFont="1" applyFill="1" applyBorder="1" applyAlignment="1">
      <alignment horizontal="center"/>
    </xf>
    <xf numFmtId="3" fontId="11" fillId="0" borderId="2" xfId="8" applyNumberFormat="1" applyFont="1" applyFill="1" applyBorder="1" applyAlignment="1">
      <alignment horizontal="center" vertical="center"/>
    </xf>
    <xf numFmtId="3" fontId="11" fillId="5" borderId="2" xfId="1" applyNumberFormat="1" applyFont="1" applyFill="1" applyBorder="1" applyAlignment="1">
      <alignment horizontal="center"/>
    </xf>
    <xf numFmtId="3" fontId="11" fillId="5" borderId="2" xfId="8" applyNumberFormat="1" applyFont="1" applyFill="1" applyBorder="1" applyAlignment="1">
      <alignment horizontal="center" vertical="center"/>
    </xf>
    <xf numFmtId="3" fontId="11" fillId="0" borderId="2" xfId="9" applyNumberFormat="1" applyFont="1" applyFill="1" applyBorder="1" applyAlignment="1">
      <alignment horizontal="center"/>
    </xf>
    <xf numFmtId="3" fontId="11" fillId="5" borderId="2" xfId="9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4" borderId="2" xfId="1" applyFont="1" applyFill="1" applyBorder="1" applyAlignment="1" applyProtection="1">
      <alignment horizontal="center" vertical="center" wrapText="1"/>
      <protection locked="0"/>
    </xf>
    <xf numFmtId="0" fontId="16" fillId="4" borderId="6" xfId="1" applyFont="1" applyFill="1" applyBorder="1" applyAlignment="1" applyProtection="1">
      <alignment horizontal="center" vertical="center" wrapText="1"/>
      <protection locked="0"/>
    </xf>
    <xf numFmtId="0" fontId="13" fillId="4" borderId="6" xfId="0" applyFont="1" applyFill="1" applyBorder="1" applyAlignment="1">
      <alignment horizontal="center" vertical="center"/>
    </xf>
    <xf numFmtId="0" fontId="15" fillId="4" borderId="2" xfId="1" applyFont="1" applyFill="1" applyBorder="1" applyAlignment="1">
      <alignment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3" fontId="14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1" applyFont="1" applyFill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13" fillId="4" borderId="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2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0" fillId="0" borderId="0" xfId="0" applyAlignment="1"/>
    <xf numFmtId="0" fontId="12" fillId="5" borderId="2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top"/>
    </xf>
    <xf numFmtId="0" fontId="12" fillId="0" borderId="1" xfId="0" applyFont="1" applyBorder="1"/>
    <xf numFmtId="0" fontId="12" fillId="2" borderId="0" xfId="0" applyFont="1" applyFill="1"/>
    <xf numFmtId="0" fontId="12" fillId="3" borderId="0" xfId="0" applyFont="1" applyFill="1"/>
    <xf numFmtId="3" fontId="11" fillId="0" borderId="0" xfId="0" applyNumberFormat="1" applyFont="1"/>
    <xf numFmtId="0" fontId="12" fillId="0" borderId="0" xfId="0" applyFont="1" applyFill="1" applyAlignment="1">
      <alignment vertical="top"/>
    </xf>
    <xf numFmtId="0" fontId="12" fillId="0" borderId="0" xfId="0" applyFont="1" applyAlignment="1"/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0" fontId="18" fillId="0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2" fontId="12" fillId="0" borderId="2" xfId="0" applyNumberFormat="1" applyFont="1" applyFill="1" applyBorder="1" applyAlignment="1">
      <alignment horizontal="right" vertical="center"/>
    </xf>
    <xf numFmtId="2" fontId="12" fillId="5" borderId="2" xfId="0" applyNumberFormat="1" applyFont="1" applyFill="1" applyBorder="1" applyAlignment="1">
      <alignment horizontal="right" vertical="center"/>
    </xf>
    <xf numFmtId="3" fontId="11" fillId="4" borderId="2" xfId="9" applyNumberFormat="1" applyFont="1" applyFill="1" applyBorder="1" applyAlignment="1">
      <alignment horizontal="center"/>
    </xf>
    <xf numFmtId="3" fontId="12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2" fontId="1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2" fontId="14" fillId="4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justify" vertical="center" wrapText="1"/>
    </xf>
    <xf numFmtId="0" fontId="20" fillId="4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top"/>
    </xf>
    <xf numFmtId="0" fontId="12" fillId="4" borderId="6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6" fillId="4" borderId="3" xfId="1" applyFont="1" applyFill="1" applyBorder="1" applyAlignment="1" applyProtection="1">
      <alignment horizontal="center" vertical="center" wrapText="1"/>
      <protection locked="0"/>
    </xf>
    <xf numFmtId="0" fontId="16" fillId="4" borderId="4" xfId="1" applyFont="1" applyFill="1" applyBorder="1" applyAlignment="1" applyProtection="1">
      <alignment horizontal="center" vertical="center" wrapText="1"/>
      <protection locked="0"/>
    </xf>
    <xf numFmtId="0" fontId="16" fillId="4" borderId="5" xfId="1" applyFont="1" applyFill="1" applyBorder="1" applyAlignment="1" applyProtection="1">
      <alignment horizontal="center" vertical="center" wrapText="1"/>
      <protection locked="0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4" borderId="2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10">
    <cellStyle name="normální" xfId="0" builtinId="0"/>
    <cellStyle name="normální 2" xfId="1"/>
    <cellStyle name="Normální 3" xfId="2"/>
    <cellStyle name="Normální 4" xfId="8"/>
    <cellStyle name="Normální 5" xfId="3"/>
    <cellStyle name="Normální 6" xfId="4"/>
    <cellStyle name="Normální 7" xfId="5"/>
    <cellStyle name="Normální 8" xfId="6"/>
    <cellStyle name="Normální 9" xfId="7"/>
    <cellStyle name="normální_sldb obyvatelstvo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M65"/>
  <sheetViews>
    <sheetView workbookViewId="0">
      <selection activeCell="Y12" sqref="Y12"/>
    </sheetView>
  </sheetViews>
  <sheetFormatPr defaultRowHeight="12.75"/>
  <cols>
    <col min="1" max="1" width="26.5703125" style="84" customWidth="1"/>
    <col min="2" max="46" width="7.42578125" style="28" customWidth="1"/>
    <col min="47" max="16384" width="9.140625" style="28"/>
  </cols>
  <sheetData>
    <row r="1" spans="1:195" ht="1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87"/>
    </row>
    <row r="2" spans="1:195" ht="1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78"/>
    </row>
    <row r="3" spans="1:195" ht="0.75" customHeight="1" thickBot="1">
      <c r="A3" s="83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</row>
    <row r="4" spans="1:195" s="36" customFormat="1" ht="30.75" customHeight="1" thickTop="1" thickBot="1">
      <c r="A4" s="115" t="s">
        <v>88</v>
      </c>
      <c r="B4" s="110" t="s">
        <v>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2"/>
    </row>
    <row r="5" spans="1:195" s="36" customFormat="1" ht="30.75" customHeight="1" thickTop="1" thickBot="1">
      <c r="A5" s="116"/>
      <c r="B5" s="118" t="s">
        <v>2</v>
      </c>
      <c r="C5" s="119"/>
      <c r="D5" s="119"/>
      <c r="E5" s="119"/>
      <c r="F5" s="119"/>
      <c r="G5" s="120"/>
      <c r="H5" s="118" t="s">
        <v>3</v>
      </c>
      <c r="I5" s="119"/>
      <c r="J5" s="119"/>
      <c r="K5" s="119"/>
      <c r="L5" s="119"/>
      <c r="M5" s="120"/>
      <c r="N5" s="118" t="s">
        <v>4</v>
      </c>
      <c r="O5" s="119"/>
      <c r="P5" s="119"/>
      <c r="Q5" s="119"/>
      <c r="R5" s="119"/>
      <c r="S5" s="120"/>
      <c r="T5" s="118" t="s">
        <v>5</v>
      </c>
      <c r="U5" s="119"/>
      <c r="V5" s="119"/>
      <c r="W5" s="119"/>
      <c r="X5" s="119"/>
      <c r="Y5" s="120"/>
      <c r="Z5" s="118" t="s">
        <v>6</v>
      </c>
      <c r="AA5" s="119"/>
      <c r="AB5" s="119"/>
      <c r="AC5" s="119"/>
      <c r="AD5" s="119"/>
      <c r="AE5" s="120"/>
      <c r="AF5" s="118" t="s">
        <v>7</v>
      </c>
      <c r="AG5" s="119"/>
      <c r="AH5" s="119"/>
      <c r="AI5" s="119"/>
      <c r="AJ5" s="119"/>
      <c r="AK5" s="120"/>
      <c r="AL5" s="110" t="s">
        <v>8</v>
      </c>
      <c r="AM5" s="111"/>
      <c r="AN5" s="112"/>
      <c r="AO5" s="110" t="s">
        <v>9</v>
      </c>
      <c r="AP5" s="111"/>
      <c r="AQ5" s="112"/>
      <c r="AR5" s="110" t="s">
        <v>10</v>
      </c>
      <c r="AS5" s="111"/>
      <c r="AT5" s="112"/>
    </row>
    <row r="6" spans="1:195" s="36" customFormat="1" ht="30.75" customHeight="1" thickTop="1" thickBot="1">
      <c r="A6" s="117"/>
      <c r="B6" s="89">
        <v>2008</v>
      </c>
      <c r="C6" s="89">
        <v>2009</v>
      </c>
      <c r="D6" s="89">
        <v>2010</v>
      </c>
      <c r="E6" s="89">
        <v>2011</v>
      </c>
      <c r="F6" s="89">
        <v>2012</v>
      </c>
      <c r="G6" s="89">
        <v>2014</v>
      </c>
      <c r="H6" s="89">
        <v>2008</v>
      </c>
      <c r="I6" s="89">
        <v>2009</v>
      </c>
      <c r="J6" s="89">
        <v>2010</v>
      </c>
      <c r="K6" s="89">
        <v>2011</v>
      </c>
      <c r="L6" s="89">
        <v>2012</v>
      </c>
      <c r="M6" s="89">
        <v>2014</v>
      </c>
      <c r="N6" s="89">
        <v>2008</v>
      </c>
      <c r="O6" s="89">
        <v>2009</v>
      </c>
      <c r="P6" s="89">
        <v>2010</v>
      </c>
      <c r="Q6" s="89">
        <v>2011</v>
      </c>
      <c r="R6" s="89">
        <v>2012</v>
      </c>
      <c r="S6" s="89">
        <v>2014</v>
      </c>
      <c r="T6" s="89">
        <v>2008</v>
      </c>
      <c r="U6" s="89">
        <v>2009</v>
      </c>
      <c r="V6" s="89">
        <v>2010</v>
      </c>
      <c r="W6" s="89">
        <v>2011</v>
      </c>
      <c r="X6" s="89">
        <v>2012</v>
      </c>
      <c r="Y6" s="89">
        <v>2014</v>
      </c>
      <c r="Z6" s="89">
        <v>2008</v>
      </c>
      <c r="AA6" s="89">
        <v>2009</v>
      </c>
      <c r="AB6" s="89">
        <v>2010</v>
      </c>
      <c r="AC6" s="89">
        <v>2011</v>
      </c>
      <c r="AD6" s="89">
        <v>2012</v>
      </c>
      <c r="AE6" s="89">
        <v>2014</v>
      </c>
      <c r="AF6" s="89">
        <v>2008</v>
      </c>
      <c r="AG6" s="89">
        <v>2009</v>
      </c>
      <c r="AH6" s="89">
        <v>2010</v>
      </c>
      <c r="AI6" s="89">
        <v>2011</v>
      </c>
      <c r="AJ6" s="89">
        <v>2012</v>
      </c>
      <c r="AK6" s="89">
        <v>2014</v>
      </c>
      <c r="AL6" s="89">
        <v>2008</v>
      </c>
      <c r="AM6" s="89">
        <v>2012</v>
      </c>
      <c r="AN6" s="89">
        <v>2014</v>
      </c>
      <c r="AO6" s="89">
        <v>2008</v>
      </c>
      <c r="AP6" s="89">
        <v>2012</v>
      </c>
      <c r="AQ6" s="89">
        <v>2014</v>
      </c>
      <c r="AR6" s="89">
        <v>2008</v>
      </c>
      <c r="AS6" s="89">
        <v>2012</v>
      </c>
      <c r="AT6" s="89">
        <v>2014</v>
      </c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</row>
    <row r="7" spans="1:195" s="79" customFormat="1" ht="16.5" customHeight="1" thickTop="1" thickBot="1">
      <c r="A7" s="88" t="s">
        <v>11</v>
      </c>
      <c r="B7" s="23">
        <v>1033</v>
      </c>
      <c r="C7" s="23">
        <v>1031</v>
      </c>
      <c r="D7" s="23">
        <v>1032</v>
      </c>
      <c r="E7" s="23">
        <v>1020</v>
      </c>
      <c r="F7" s="23">
        <v>1007</v>
      </c>
      <c r="G7" s="23">
        <v>1006</v>
      </c>
      <c r="H7" s="23">
        <v>543</v>
      </c>
      <c r="I7" s="23">
        <v>542</v>
      </c>
      <c r="J7" s="23">
        <v>543</v>
      </c>
      <c r="K7" s="23">
        <v>531</v>
      </c>
      <c r="L7" s="23">
        <v>521</v>
      </c>
      <c r="M7" s="23">
        <v>522</v>
      </c>
      <c r="N7" s="23">
        <v>4</v>
      </c>
      <c r="O7" s="23">
        <v>7</v>
      </c>
      <c r="P7" s="23">
        <v>11</v>
      </c>
      <c r="Q7" s="23">
        <v>7</v>
      </c>
      <c r="R7" s="23">
        <v>9</v>
      </c>
      <c r="S7" s="23">
        <v>13</v>
      </c>
      <c r="T7" s="23">
        <v>17</v>
      </c>
      <c r="U7" s="23">
        <v>25</v>
      </c>
      <c r="V7" s="23">
        <v>15</v>
      </c>
      <c r="W7" s="23">
        <v>15</v>
      </c>
      <c r="X7" s="23">
        <v>24</v>
      </c>
      <c r="Y7" s="23">
        <v>10</v>
      </c>
      <c r="Z7" s="23">
        <v>19</v>
      </c>
      <c r="AA7" s="23">
        <v>29</v>
      </c>
      <c r="AB7" s="23">
        <v>24</v>
      </c>
      <c r="AC7" s="23">
        <v>40</v>
      </c>
      <c r="AD7" s="23">
        <v>31</v>
      </c>
      <c r="AE7" s="23">
        <v>32</v>
      </c>
      <c r="AF7" s="23">
        <v>32</v>
      </c>
      <c r="AG7" s="23">
        <v>13</v>
      </c>
      <c r="AH7" s="23">
        <v>19</v>
      </c>
      <c r="AI7" s="23">
        <v>25</v>
      </c>
      <c r="AJ7" s="23">
        <v>29</v>
      </c>
      <c r="AK7" s="23">
        <v>22</v>
      </c>
      <c r="AL7" s="23">
        <v>109</v>
      </c>
      <c r="AM7" s="23">
        <v>118</v>
      </c>
      <c r="AN7" s="23">
        <v>123</v>
      </c>
      <c r="AO7" s="23">
        <v>714</v>
      </c>
      <c r="AP7" s="23">
        <v>679</v>
      </c>
      <c r="AQ7" s="23">
        <v>675</v>
      </c>
      <c r="AR7" s="23">
        <v>210</v>
      </c>
      <c r="AS7" s="23">
        <v>210</v>
      </c>
      <c r="AT7" s="23">
        <v>208</v>
      </c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</row>
    <row r="8" spans="1:195" ht="16.5" customHeight="1" thickTop="1" thickBot="1">
      <c r="A8" s="88" t="s">
        <v>12</v>
      </c>
      <c r="B8" s="54">
        <v>258</v>
      </c>
      <c r="C8" s="54">
        <v>270</v>
      </c>
      <c r="D8" s="54">
        <v>273</v>
      </c>
      <c r="E8" s="54">
        <v>294</v>
      </c>
      <c r="F8" s="54">
        <v>292</v>
      </c>
      <c r="G8" s="54">
        <v>305</v>
      </c>
      <c r="H8" s="54">
        <v>127</v>
      </c>
      <c r="I8" s="54">
        <v>134</v>
      </c>
      <c r="J8" s="54">
        <v>137</v>
      </c>
      <c r="K8" s="54">
        <v>147</v>
      </c>
      <c r="L8" s="54">
        <v>143</v>
      </c>
      <c r="M8" s="54">
        <v>153</v>
      </c>
      <c r="N8" s="54">
        <v>3</v>
      </c>
      <c r="O8" s="54">
        <v>2</v>
      </c>
      <c r="P8" s="54">
        <v>0</v>
      </c>
      <c r="Q8" s="54">
        <v>1</v>
      </c>
      <c r="R8" s="54">
        <v>0</v>
      </c>
      <c r="S8" s="54">
        <v>4</v>
      </c>
      <c r="T8" s="54">
        <v>3</v>
      </c>
      <c r="U8" s="54">
        <v>0</v>
      </c>
      <c r="V8" s="54">
        <v>2</v>
      </c>
      <c r="W8" s="54">
        <v>0</v>
      </c>
      <c r="X8" s="54">
        <v>4</v>
      </c>
      <c r="Y8" s="54">
        <v>5</v>
      </c>
      <c r="Z8" s="54">
        <v>11</v>
      </c>
      <c r="AA8" s="54">
        <v>12</v>
      </c>
      <c r="AB8" s="54">
        <v>16</v>
      </c>
      <c r="AC8" s="54">
        <v>21</v>
      </c>
      <c r="AD8" s="54">
        <v>11</v>
      </c>
      <c r="AE8" s="54">
        <v>16</v>
      </c>
      <c r="AF8" s="54">
        <v>8</v>
      </c>
      <c r="AG8" s="54">
        <v>2</v>
      </c>
      <c r="AH8" s="54">
        <v>11</v>
      </c>
      <c r="AI8" s="54">
        <v>8</v>
      </c>
      <c r="AJ8" s="54">
        <v>9</v>
      </c>
      <c r="AK8" s="54">
        <v>7</v>
      </c>
      <c r="AL8" s="54">
        <v>41</v>
      </c>
      <c r="AM8" s="54">
        <v>47</v>
      </c>
      <c r="AN8" s="54">
        <v>41</v>
      </c>
      <c r="AO8" s="54">
        <v>185</v>
      </c>
      <c r="AP8" s="54">
        <v>199</v>
      </c>
      <c r="AQ8" s="54">
        <v>215</v>
      </c>
      <c r="AR8" s="54">
        <v>32</v>
      </c>
      <c r="AS8" s="54">
        <v>46</v>
      </c>
      <c r="AT8" s="54">
        <v>49</v>
      </c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</row>
    <row r="9" spans="1:195" ht="16.5" customHeight="1" thickTop="1" thickBot="1">
      <c r="A9" s="88" t="s">
        <v>13</v>
      </c>
      <c r="B9" s="23">
        <v>423</v>
      </c>
      <c r="C9" s="23">
        <v>431</v>
      </c>
      <c r="D9" s="23">
        <v>445</v>
      </c>
      <c r="E9" s="23">
        <v>456</v>
      </c>
      <c r="F9" s="23">
        <v>455</v>
      </c>
      <c r="G9" s="23">
        <v>444</v>
      </c>
      <c r="H9" s="23">
        <v>216</v>
      </c>
      <c r="I9" s="23">
        <v>219</v>
      </c>
      <c r="J9" s="23">
        <v>223</v>
      </c>
      <c r="K9" s="23">
        <v>233</v>
      </c>
      <c r="L9" s="23">
        <v>233</v>
      </c>
      <c r="M9" s="23">
        <v>222</v>
      </c>
      <c r="N9" s="23">
        <v>3</v>
      </c>
      <c r="O9" s="23">
        <v>7</v>
      </c>
      <c r="P9" s="23">
        <v>10</v>
      </c>
      <c r="Q9" s="23">
        <v>8</v>
      </c>
      <c r="R9" s="23">
        <v>4</v>
      </c>
      <c r="S9" s="23">
        <v>2</v>
      </c>
      <c r="T9" s="23">
        <v>2</v>
      </c>
      <c r="U9" s="23">
        <v>2</v>
      </c>
      <c r="V9" s="23">
        <v>3</v>
      </c>
      <c r="W9" s="23">
        <v>4</v>
      </c>
      <c r="X9" s="23">
        <v>5</v>
      </c>
      <c r="Y9" s="23">
        <v>6</v>
      </c>
      <c r="Z9" s="23">
        <v>9</v>
      </c>
      <c r="AA9" s="23">
        <v>9</v>
      </c>
      <c r="AB9" s="23">
        <v>20</v>
      </c>
      <c r="AC9" s="23">
        <v>6</v>
      </c>
      <c r="AD9" s="23">
        <v>6</v>
      </c>
      <c r="AE9" s="23">
        <v>14</v>
      </c>
      <c r="AF9" s="23">
        <v>6</v>
      </c>
      <c r="AG9" s="23">
        <v>6</v>
      </c>
      <c r="AH9" s="23">
        <v>13</v>
      </c>
      <c r="AI9" s="23">
        <v>7</v>
      </c>
      <c r="AJ9" s="23">
        <v>6</v>
      </c>
      <c r="AK9" s="23">
        <v>16</v>
      </c>
      <c r="AL9" s="23">
        <v>65</v>
      </c>
      <c r="AM9" s="23">
        <v>83</v>
      </c>
      <c r="AN9" s="23">
        <v>82</v>
      </c>
      <c r="AO9" s="23">
        <v>306</v>
      </c>
      <c r="AP9" s="23">
        <v>314</v>
      </c>
      <c r="AQ9" s="23">
        <v>303</v>
      </c>
      <c r="AR9" s="23">
        <v>52</v>
      </c>
      <c r="AS9" s="23">
        <v>58</v>
      </c>
      <c r="AT9" s="23">
        <v>59</v>
      </c>
    </row>
    <row r="10" spans="1:195" ht="16.5" customHeight="1" thickTop="1" thickBot="1">
      <c r="A10" s="88" t="s">
        <v>14</v>
      </c>
      <c r="B10" s="54">
        <v>338</v>
      </c>
      <c r="C10" s="54">
        <v>342</v>
      </c>
      <c r="D10" s="54">
        <v>357</v>
      </c>
      <c r="E10" s="54">
        <v>353</v>
      </c>
      <c r="F10" s="54">
        <v>376</v>
      </c>
      <c r="G10" s="54">
        <v>392</v>
      </c>
      <c r="H10" s="54">
        <v>167</v>
      </c>
      <c r="I10" s="54">
        <v>166</v>
      </c>
      <c r="J10" s="54">
        <v>173</v>
      </c>
      <c r="K10" s="54">
        <v>169</v>
      </c>
      <c r="L10" s="54">
        <v>182</v>
      </c>
      <c r="M10" s="54">
        <v>187</v>
      </c>
      <c r="N10" s="54">
        <v>3</v>
      </c>
      <c r="O10" s="54">
        <v>2</v>
      </c>
      <c r="P10" s="54">
        <v>4</v>
      </c>
      <c r="Q10" s="54">
        <v>4</v>
      </c>
      <c r="R10" s="54">
        <v>5</v>
      </c>
      <c r="S10" s="54">
        <v>5</v>
      </c>
      <c r="T10" s="54">
        <v>2</v>
      </c>
      <c r="U10" s="54">
        <v>3</v>
      </c>
      <c r="V10" s="54">
        <v>1</v>
      </c>
      <c r="W10" s="54">
        <v>1</v>
      </c>
      <c r="X10" s="54">
        <v>2</v>
      </c>
      <c r="Y10" s="54">
        <v>2</v>
      </c>
      <c r="Z10" s="54">
        <v>19</v>
      </c>
      <c r="AA10" s="54">
        <v>10</v>
      </c>
      <c r="AB10" s="54">
        <v>20</v>
      </c>
      <c r="AC10" s="54">
        <v>4</v>
      </c>
      <c r="AD10" s="54">
        <v>24</v>
      </c>
      <c r="AE10" s="54">
        <v>18</v>
      </c>
      <c r="AF10" s="54">
        <v>4</v>
      </c>
      <c r="AG10" s="54">
        <v>5</v>
      </c>
      <c r="AH10" s="54">
        <v>8</v>
      </c>
      <c r="AI10" s="54">
        <v>8</v>
      </c>
      <c r="AJ10" s="54">
        <v>4</v>
      </c>
      <c r="AK10" s="54">
        <v>15</v>
      </c>
      <c r="AL10" s="54">
        <v>45</v>
      </c>
      <c r="AM10" s="54">
        <v>68</v>
      </c>
      <c r="AN10" s="54">
        <v>67</v>
      </c>
      <c r="AO10" s="54">
        <v>255</v>
      </c>
      <c r="AP10" s="54">
        <v>249</v>
      </c>
      <c r="AQ10" s="54">
        <v>258</v>
      </c>
      <c r="AR10" s="54">
        <v>38</v>
      </c>
      <c r="AS10" s="54">
        <v>59</v>
      </c>
      <c r="AT10" s="54">
        <v>67</v>
      </c>
    </row>
    <row r="11" spans="1:195" ht="16.5" customHeight="1" thickTop="1" thickBot="1">
      <c r="A11" s="88" t="s">
        <v>15</v>
      </c>
      <c r="B11" s="23">
        <v>566</v>
      </c>
      <c r="C11" s="23">
        <v>549</v>
      </c>
      <c r="D11" s="23">
        <v>556</v>
      </c>
      <c r="E11" s="23">
        <v>539</v>
      </c>
      <c r="F11" s="23">
        <v>539</v>
      </c>
      <c r="G11" s="23">
        <v>538</v>
      </c>
      <c r="H11" s="23">
        <v>280</v>
      </c>
      <c r="I11" s="23">
        <v>263</v>
      </c>
      <c r="J11" s="23">
        <v>268</v>
      </c>
      <c r="K11" s="23">
        <v>257</v>
      </c>
      <c r="L11" s="23">
        <v>256</v>
      </c>
      <c r="M11" s="23">
        <v>257</v>
      </c>
      <c r="N11" s="23">
        <v>5</v>
      </c>
      <c r="O11" s="23">
        <v>3</v>
      </c>
      <c r="P11" s="23">
        <v>5</v>
      </c>
      <c r="Q11" s="23">
        <v>5</v>
      </c>
      <c r="R11" s="23">
        <v>4</v>
      </c>
      <c r="S11" s="23">
        <v>9</v>
      </c>
      <c r="T11" s="23">
        <v>3</v>
      </c>
      <c r="U11" s="23">
        <v>10</v>
      </c>
      <c r="V11" s="23">
        <v>2</v>
      </c>
      <c r="W11" s="23">
        <v>9</v>
      </c>
      <c r="X11" s="23">
        <v>6</v>
      </c>
      <c r="Y11" s="23">
        <v>7</v>
      </c>
      <c r="Z11" s="23">
        <v>22</v>
      </c>
      <c r="AA11" s="23">
        <v>9</v>
      </c>
      <c r="AB11" s="23">
        <v>16</v>
      </c>
      <c r="AC11" s="23">
        <v>13</v>
      </c>
      <c r="AD11" s="23">
        <v>15</v>
      </c>
      <c r="AE11" s="23">
        <v>12</v>
      </c>
      <c r="AF11" s="23">
        <v>25</v>
      </c>
      <c r="AG11" s="23">
        <v>19</v>
      </c>
      <c r="AH11" s="23">
        <v>12</v>
      </c>
      <c r="AI11" s="23">
        <v>17</v>
      </c>
      <c r="AJ11" s="23">
        <v>13</v>
      </c>
      <c r="AK11" s="23">
        <v>14</v>
      </c>
      <c r="AL11" s="23">
        <v>73</v>
      </c>
      <c r="AM11" s="23">
        <v>67</v>
      </c>
      <c r="AN11" s="23">
        <v>71</v>
      </c>
      <c r="AO11" s="23">
        <v>399</v>
      </c>
      <c r="AP11" s="23">
        <v>361</v>
      </c>
      <c r="AQ11" s="23">
        <v>355</v>
      </c>
      <c r="AR11" s="23">
        <v>94</v>
      </c>
      <c r="AS11" s="23">
        <v>111</v>
      </c>
      <c r="AT11" s="23">
        <v>112</v>
      </c>
    </row>
    <row r="12" spans="1:195" ht="16.5" customHeight="1" thickTop="1" thickBot="1">
      <c r="A12" s="88" t="s">
        <v>16</v>
      </c>
      <c r="B12" s="54">
        <v>2121</v>
      </c>
      <c r="C12" s="54">
        <v>2121</v>
      </c>
      <c r="D12" s="54">
        <v>2153</v>
      </c>
      <c r="E12" s="54">
        <v>2116</v>
      </c>
      <c r="F12" s="54">
        <v>2124</v>
      </c>
      <c r="G12" s="54">
        <v>2107</v>
      </c>
      <c r="H12" s="54">
        <v>1079</v>
      </c>
      <c r="I12" s="54">
        <v>1075</v>
      </c>
      <c r="J12" s="54">
        <v>1089</v>
      </c>
      <c r="K12" s="54">
        <v>1078</v>
      </c>
      <c r="L12" s="54">
        <v>1086</v>
      </c>
      <c r="M12" s="54">
        <v>1086</v>
      </c>
      <c r="N12" s="54">
        <v>24</v>
      </c>
      <c r="O12" s="54">
        <v>33</v>
      </c>
      <c r="P12" s="54">
        <v>25</v>
      </c>
      <c r="Q12" s="54">
        <v>15</v>
      </c>
      <c r="R12" s="54">
        <v>23</v>
      </c>
      <c r="S12" s="54">
        <v>21</v>
      </c>
      <c r="T12" s="54">
        <v>50</v>
      </c>
      <c r="U12" s="54">
        <v>51</v>
      </c>
      <c r="V12" s="54">
        <v>41</v>
      </c>
      <c r="W12" s="54">
        <v>54</v>
      </c>
      <c r="X12" s="54">
        <v>57</v>
      </c>
      <c r="Y12" s="54">
        <v>49</v>
      </c>
      <c r="Z12" s="54">
        <v>61</v>
      </c>
      <c r="AA12" s="54">
        <v>62</v>
      </c>
      <c r="AB12" s="54">
        <v>86</v>
      </c>
      <c r="AC12" s="54">
        <v>62</v>
      </c>
      <c r="AD12" s="54">
        <v>92</v>
      </c>
      <c r="AE12" s="54">
        <v>91</v>
      </c>
      <c r="AF12" s="54">
        <v>45</v>
      </c>
      <c r="AG12" s="54">
        <v>44</v>
      </c>
      <c r="AH12" s="54">
        <v>38</v>
      </c>
      <c r="AI12" s="54">
        <v>55</v>
      </c>
      <c r="AJ12" s="54">
        <v>50</v>
      </c>
      <c r="AK12" s="54">
        <v>64</v>
      </c>
      <c r="AL12" s="54">
        <v>303</v>
      </c>
      <c r="AM12" s="54">
        <v>320</v>
      </c>
      <c r="AN12" s="54">
        <v>320</v>
      </c>
      <c r="AO12" s="54">
        <v>1411</v>
      </c>
      <c r="AP12" s="54">
        <v>1374</v>
      </c>
      <c r="AQ12" s="54">
        <v>1359</v>
      </c>
      <c r="AR12" s="54">
        <v>407</v>
      </c>
      <c r="AS12" s="54">
        <v>430</v>
      </c>
      <c r="AT12" s="54">
        <v>428</v>
      </c>
    </row>
    <row r="13" spans="1:195" ht="16.5" customHeight="1" thickTop="1" thickBot="1">
      <c r="A13" s="88" t="s">
        <v>17</v>
      </c>
      <c r="B13" s="23">
        <v>378</v>
      </c>
      <c r="C13" s="23">
        <v>381</v>
      </c>
      <c r="D13" s="23">
        <v>388</v>
      </c>
      <c r="E13" s="23">
        <v>382</v>
      </c>
      <c r="F13" s="23">
        <v>375</v>
      </c>
      <c r="G13" s="23">
        <v>375</v>
      </c>
      <c r="H13" s="23">
        <v>182</v>
      </c>
      <c r="I13" s="23">
        <v>183</v>
      </c>
      <c r="J13" s="23">
        <v>191</v>
      </c>
      <c r="K13" s="23">
        <v>187</v>
      </c>
      <c r="L13" s="23">
        <v>182</v>
      </c>
      <c r="M13" s="23">
        <v>185</v>
      </c>
      <c r="N13" s="23">
        <v>3</v>
      </c>
      <c r="O13" s="23">
        <v>5</v>
      </c>
      <c r="P13" s="23">
        <v>5</v>
      </c>
      <c r="Q13" s="23">
        <v>1</v>
      </c>
      <c r="R13" s="23">
        <v>3</v>
      </c>
      <c r="S13" s="23">
        <v>1</v>
      </c>
      <c r="T13" s="23">
        <v>4</v>
      </c>
      <c r="U13" s="23">
        <v>5</v>
      </c>
      <c r="V13" s="23">
        <v>1</v>
      </c>
      <c r="W13" s="23">
        <v>3</v>
      </c>
      <c r="X13" s="23">
        <v>9</v>
      </c>
      <c r="Y13" s="23">
        <v>5</v>
      </c>
      <c r="Z13" s="23">
        <v>28</v>
      </c>
      <c r="AA13" s="23">
        <v>9</v>
      </c>
      <c r="AB13" s="23">
        <v>11</v>
      </c>
      <c r="AC13" s="23">
        <v>5</v>
      </c>
      <c r="AD13" s="23">
        <v>5</v>
      </c>
      <c r="AE13" s="23">
        <v>13</v>
      </c>
      <c r="AF13" s="23">
        <v>14</v>
      </c>
      <c r="AG13" s="23">
        <v>6</v>
      </c>
      <c r="AH13" s="23">
        <v>8</v>
      </c>
      <c r="AI13" s="23">
        <v>9</v>
      </c>
      <c r="AJ13" s="23">
        <v>6</v>
      </c>
      <c r="AK13" s="23">
        <v>6</v>
      </c>
      <c r="AL13" s="23">
        <v>46</v>
      </c>
      <c r="AM13" s="23">
        <v>49</v>
      </c>
      <c r="AN13" s="23">
        <v>55</v>
      </c>
      <c r="AO13" s="23">
        <v>274</v>
      </c>
      <c r="AP13" s="23">
        <v>274</v>
      </c>
      <c r="AQ13" s="23">
        <v>261</v>
      </c>
      <c r="AR13" s="23">
        <v>58</v>
      </c>
      <c r="AS13" s="23">
        <v>52</v>
      </c>
      <c r="AT13" s="23">
        <v>59</v>
      </c>
    </row>
    <row r="14" spans="1:195" ht="16.5" customHeight="1" thickTop="1" thickBot="1">
      <c r="A14" s="88" t="s">
        <v>18</v>
      </c>
      <c r="B14" s="54">
        <v>86</v>
      </c>
      <c r="C14" s="54">
        <v>80</v>
      </c>
      <c r="D14" s="54">
        <v>81</v>
      </c>
      <c r="E14" s="54">
        <v>90</v>
      </c>
      <c r="F14" s="54">
        <v>88</v>
      </c>
      <c r="G14" s="54">
        <v>94</v>
      </c>
      <c r="H14" s="54">
        <v>45</v>
      </c>
      <c r="I14" s="54">
        <v>42</v>
      </c>
      <c r="J14" s="54">
        <v>42</v>
      </c>
      <c r="K14" s="54">
        <v>44</v>
      </c>
      <c r="L14" s="54">
        <v>43</v>
      </c>
      <c r="M14" s="54">
        <v>45</v>
      </c>
      <c r="N14" s="54">
        <v>2</v>
      </c>
      <c r="O14" s="54">
        <v>0</v>
      </c>
      <c r="P14" s="54">
        <v>0</v>
      </c>
      <c r="Q14" s="54">
        <v>1</v>
      </c>
      <c r="R14" s="54">
        <v>0</v>
      </c>
      <c r="S14" s="54">
        <v>1</v>
      </c>
      <c r="T14" s="54">
        <v>0</v>
      </c>
      <c r="U14" s="54">
        <v>3</v>
      </c>
      <c r="V14" s="54">
        <v>0</v>
      </c>
      <c r="W14" s="54">
        <v>0</v>
      </c>
      <c r="X14" s="54">
        <v>1</v>
      </c>
      <c r="Y14" s="54">
        <v>0</v>
      </c>
      <c r="Z14" s="54">
        <v>1</v>
      </c>
      <c r="AA14" s="54">
        <v>2</v>
      </c>
      <c r="AB14" s="54">
        <v>1</v>
      </c>
      <c r="AC14" s="54">
        <v>6</v>
      </c>
      <c r="AD14" s="54">
        <v>1</v>
      </c>
      <c r="AE14" s="54">
        <v>1</v>
      </c>
      <c r="AF14" s="54">
        <v>2</v>
      </c>
      <c r="AG14" s="54">
        <v>5</v>
      </c>
      <c r="AH14" s="54">
        <v>0</v>
      </c>
      <c r="AI14" s="54">
        <v>1</v>
      </c>
      <c r="AJ14" s="54">
        <v>2</v>
      </c>
      <c r="AK14" s="54">
        <v>1</v>
      </c>
      <c r="AL14" s="54">
        <v>16</v>
      </c>
      <c r="AM14" s="54">
        <v>14</v>
      </c>
      <c r="AN14" s="54">
        <v>16</v>
      </c>
      <c r="AO14" s="54">
        <v>60</v>
      </c>
      <c r="AP14" s="54">
        <v>65</v>
      </c>
      <c r="AQ14" s="54">
        <v>68</v>
      </c>
      <c r="AR14" s="54">
        <v>10</v>
      </c>
      <c r="AS14" s="54">
        <v>9</v>
      </c>
      <c r="AT14" s="54">
        <v>10</v>
      </c>
    </row>
    <row r="15" spans="1:195" ht="16.5" customHeight="1" thickTop="1" thickBot="1">
      <c r="A15" s="88" t="s">
        <v>19</v>
      </c>
      <c r="B15" s="23">
        <v>1662</v>
      </c>
      <c r="C15" s="23">
        <v>1667</v>
      </c>
      <c r="D15" s="23">
        <v>1681</v>
      </c>
      <c r="E15" s="23">
        <v>1675</v>
      </c>
      <c r="F15" s="23">
        <v>1680</v>
      </c>
      <c r="G15" s="23">
        <v>1683</v>
      </c>
      <c r="H15" s="23">
        <v>816</v>
      </c>
      <c r="I15" s="23">
        <v>817</v>
      </c>
      <c r="J15" s="23">
        <v>824</v>
      </c>
      <c r="K15" s="23">
        <v>814</v>
      </c>
      <c r="L15" s="23">
        <v>816</v>
      </c>
      <c r="M15" s="23">
        <v>816</v>
      </c>
      <c r="N15" s="23">
        <v>17</v>
      </c>
      <c r="O15" s="23">
        <v>13</v>
      </c>
      <c r="P15" s="23">
        <v>38</v>
      </c>
      <c r="Q15" s="23">
        <v>12</v>
      </c>
      <c r="R15" s="23">
        <v>13</v>
      </c>
      <c r="S15" s="23">
        <v>15</v>
      </c>
      <c r="T15" s="23">
        <v>12</v>
      </c>
      <c r="U15" s="23">
        <v>17</v>
      </c>
      <c r="V15" s="23">
        <v>18</v>
      </c>
      <c r="W15" s="23">
        <v>11</v>
      </c>
      <c r="X15" s="23">
        <v>14</v>
      </c>
      <c r="Y15" s="23">
        <v>9</v>
      </c>
      <c r="Z15" s="23">
        <v>65</v>
      </c>
      <c r="AA15" s="23">
        <v>56</v>
      </c>
      <c r="AB15" s="23">
        <v>57</v>
      </c>
      <c r="AC15" s="23">
        <v>40</v>
      </c>
      <c r="AD15" s="23">
        <v>46</v>
      </c>
      <c r="AE15" s="23">
        <v>37</v>
      </c>
      <c r="AF15" s="23">
        <v>70</v>
      </c>
      <c r="AG15" s="23">
        <v>47</v>
      </c>
      <c r="AH15" s="23">
        <v>63</v>
      </c>
      <c r="AI15" s="23">
        <v>50</v>
      </c>
      <c r="AJ15" s="23">
        <v>40</v>
      </c>
      <c r="AK15" s="23">
        <v>46</v>
      </c>
      <c r="AL15" s="23">
        <v>269</v>
      </c>
      <c r="AM15" s="23">
        <v>290</v>
      </c>
      <c r="AN15" s="23">
        <v>288</v>
      </c>
      <c r="AO15" s="23">
        <v>1169</v>
      </c>
      <c r="AP15" s="23">
        <v>1147</v>
      </c>
      <c r="AQ15" s="23">
        <v>1131</v>
      </c>
      <c r="AR15" s="23">
        <v>224</v>
      </c>
      <c r="AS15" s="23">
        <v>243</v>
      </c>
      <c r="AT15" s="23">
        <v>264</v>
      </c>
    </row>
    <row r="16" spans="1:195" ht="16.5" customHeight="1" thickTop="1" thickBot="1">
      <c r="A16" s="88" t="s">
        <v>20</v>
      </c>
      <c r="B16" s="54">
        <v>1033</v>
      </c>
      <c r="C16" s="54">
        <v>1040</v>
      </c>
      <c r="D16" s="54">
        <v>1036</v>
      </c>
      <c r="E16" s="54">
        <v>1027</v>
      </c>
      <c r="F16" s="54">
        <v>1000</v>
      </c>
      <c r="G16" s="54">
        <v>996</v>
      </c>
      <c r="H16" s="54">
        <v>504</v>
      </c>
      <c r="I16" s="54">
        <v>510</v>
      </c>
      <c r="J16" s="54">
        <v>511</v>
      </c>
      <c r="K16" s="54">
        <v>512</v>
      </c>
      <c r="L16" s="54">
        <v>499</v>
      </c>
      <c r="M16" s="54">
        <v>502</v>
      </c>
      <c r="N16" s="54">
        <v>8</v>
      </c>
      <c r="O16" s="54">
        <v>10</v>
      </c>
      <c r="P16" s="54">
        <v>12</v>
      </c>
      <c r="Q16" s="54">
        <v>12</v>
      </c>
      <c r="R16" s="54">
        <v>9</v>
      </c>
      <c r="S16" s="54">
        <v>11</v>
      </c>
      <c r="T16" s="54">
        <v>6</v>
      </c>
      <c r="U16" s="54">
        <v>5</v>
      </c>
      <c r="V16" s="54">
        <v>17</v>
      </c>
      <c r="W16" s="54">
        <v>9</v>
      </c>
      <c r="X16" s="54">
        <v>8</v>
      </c>
      <c r="Y16" s="54">
        <v>4</v>
      </c>
      <c r="Z16" s="54">
        <v>27</v>
      </c>
      <c r="AA16" s="54">
        <v>26</v>
      </c>
      <c r="AB16" s="54">
        <v>20</v>
      </c>
      <c r="AC16" s="54">
        <v>27</v>
      </c>
      <c r="AD16" s="54">
        <v>12</v>
      </c>
      <c r="AE16" s="54">
        <v>23</v>
      </c>
      <c r="AF16" s="54">
        <v>35</v>
      </c>
      <c r="AG16" s="54">
        <v>24</v>
      </c>
      <c r="AH16" s="54">
        <v>19</v>
      </c>
      <c r="AI16" s="54">
        <v>29</v>
      </c>
      <c r="AJ16" s="54">
        <v>40</v>
      </c>
      <c r="AK16" s="54">
        <v>40</v>
      </c>
      <c r="AL16" s="54">
        <v>152</v>
      </c>
      <c r="AM16" s="54">
        <v>146</v>
      </c>
      <c r="AN16" s="54">
        <v>149</v>
      </c>
      <c r="AO16" s="54">
        <v>717</v>
      </c>
      <c r="AP16" s="54">
        <v>675</v>
      </c>
      <c r="AQ16" s="54">
        <v>648</v>
      </c>
      <c r="AR16" s="54">
        <v>164</v>
      </c>
      <c r="AS16" s="54">
        <v>179</v>
      </c>
      <c r="AT16" s="54">
        <v>199</v>
      </c>
    </row>
    <row r="17" spans="1:46" ht="16.5" customHeight="1" thickTop="1" thickBot="1">
      <c r="A17" s="88" t="s">
        <v>21</v>
      </c>
      <c r="B17" s="23">
        <v>2401</v>
      </c>
      <c r="C17" s="23">
        <v>2443</v>
      </c>
      <c r="D17" s="23">
        <v>2438</v>
      </c>
      <c r="E17" s="23">
        <v>2461</v>
      </c>
      <c r="F17" s="23">
        <v>2510</v>
      </c>
      <c r="G17" s="23">
        <v>2451</v>
      </c>
      <c r="H17" s="23">
        <v>1218</v>
      </c>
      <c r="I17" s="23">
        <v>1233</v>
      </c>
      <c r="J17" s="23">
        <v>1233</v>
      </c>
      <c r="K17" s="23">
        <v>1243</v>
      </c>
      <c r="L17" s="23">
        <v>1265</v>
      </c>
      <c r="M17" s="23">
        <v>1257</v>
      </c>
      <c r="N17" s="23">
        <v>35</v>
      </c>
      <c r="O17" s="23">
        <v>35</v>
      </c>
      <c r="P17" s="23">
        <v>16</v>
      </c>
      <c r="Q17" s="23">
        <v>22</v>
      </c>
      <c r="R17" s="23">
        <v>33</v>
      </c>
      <c r="S17" s="23">
        <v>27</v>
      </c>
      <c r="T17" s="23">
        <v>25</v>
      </c>
      <c r="U17" s="23">
        <v>15</v>
      </c>
      <c r="V17" s="23">
        <v>14</v>
      </c>
      <c r="W17" s="23">
        <v>21</v>
      </c>
      <c r="X17" s="23">
        <v>13</v>
      </c>
      <c r="Y17" s="23">
        <v>17</v>
      </c>
      <c r="Z17" s="23">
        <v>60</v>
      </c>
      <c r="AA17" s="23">
        <v>67</v>
      </c>
      <c r="AB17" s="23">
        <v>51</v>
      </c>
      <c r="AC17" s="23">
        <v>79</v>
      </c>
      <c r="AD17" s="23">
        <v>97</v>
      </c>
      <c r="AE17" s="23">
        <v>60</v>
      </c>
      <c r="AF17" s="23">
        <v>29</v>
      </c>
      <c r="AG17" s="23">
        <v>45</v>
      </c>
      <c r="AH17" s="23">
        <v>58</v>
      </c>
      <c r="AI17" s="23">
        <v>39</v>
      </c>
      <c r="AJ17" s="23">
        <v>68</v>
      </c>
      <c r="AK17" s="23">
        <v>78</v>
      </c>
      <c r="AL17" s="23">
        <v>422</v>
      </c>
      <c r="AM17" s="23">
        <v>433</v>
      </c>
      <c r="AN17" s="23">
        <v>409</v>
      </c>
      <c r="AO17" s="23">
        <v>1745</v>
      </c>
      <c r="AP17" s="23">
        <v>1789</v>
      </c>
      <c r="AQ17" s="23">
        <v>1728</v>
      </c>
      <c r="AR17" s="23">
        <v>234</v>
      </c>
      <c r="AS17" s="23">
        <v>288</v>
      </c>
      <c r="AT17" s="23">
        <v>314</v>
      </c>
    </row>
    <row r="18" spans="1:46" ht="16.5" customHeight="1" thickTop="1" thickBot="1">
      <c r="A18" s="88" t="s">
        <v>22</v>
      </c>
      <c r="B18" s="54">
        <v>566</v>
      </c>
      <c r="C18" s="54">
        <v>565</v>
      </c>
      <c r="D18" s="54">
        <v>575</v>
      </c>
      <c r="E18" s="54">
        <v>565</v>
      </c>
      <c r="F18" s="54">
        <v>569</v>
      </c>
      <c r="G18" s="54">
        <v>582</v>
      </c>
      <c r="H18" s="54">
        <v>286</v>
      </c>
      <c r="I18" s="54">
        <v>283</v>
      </c>
      <c r="J18" s="54">
        <v>294</v>
      </c>
      <c r="K18" s="54">
        <v>286</v>
      </c>
      <c r="L18" s="54">
        <v>286</v>
      </c>
      <c r="M18" s="54">
        <v>295</v>
      </c>
      <c r="N18" s="54">
        <v>8</v>
      </c>
      <c r="O18" s="54">
        <v>4</v>
      </c>
      <c r="P18" s="54">
        <v>2</v>
      </c>
      <c r="Q18" s="54">
        <v>6</v>
      </c>
      <c r="R18" s="54">
        <v>7</v>
      </c>
      <c r="S18" s="54">
        <v>11</v>
      </c>
      <c r="T18" s="54">
        <v>6</v>
      </c>
      <c r="U18" s="54">
        <v>5</v>
      </c>
      <c r="V18" s="54">
        <v>5</v>
      </c>
      <c r="W18" s="54">
        <v>6</v>
      </c>
      <c r="X18" s="54">
        <v>5</v>
      </c>
      <c r="Y18" s="54">
        <v>2</v>
      </c>
      <c r="Z18" s="54">
        <v>11</v>
      </c>
      <c r="AA18" s="54">
        <v>9</v>
      </c>
      <c r="AB18" s="54">
        <v>18</v>
      </c>
      <c r="AC18" s="54">
        <v>6</v>
      </c>
      <c r="AD18" s="54">
        <v>16</v>
      </c>
      <c r="AE18" s="54">
        <v>12</v>
      </c>
      <c r="AF18" s="54">
        <v>9</v>
      </c>
      <c r="AG18" s="54">
        <v>9</v>
      </c>
      <c r="AH18" s="54">
        <v>5</v>
      </c>
      <c r="AI18" s="54">
        <v>11</v>
      </c>
      <c r="AJ18" s="54">
        <v>14</v>
      </c>
      <c r="AK18" s="54">
        <v>10</v>
      </c>
      <c r="AL18" s="54">
        <v>106</v>
      </c>
      <c r="AM18" s="54">
        <v>101</v>
      </c>
      <c r="AN18" s="54">
        <v>103</v>
      </c>
      <c r="AO18" s="54">
        <v>395</v>
      </c>
      <c r="AP18" s="54">
        <v>383</v>
      </c>
      <c r="AQ18" s="54">
        <v>389</v>
      </c>
      <c r="AR18" s="54">
        <v>65</v>
      </c>
      <c r="AS18" s="54">
        <v>85</v>
      </c>
      <c r="AT18" s="54">
        <v>90</v>
      </c>
    </row>
    <row r="19" spans="1:46" ht="16.5" customHeight="1" thickTop="1" thickBot="1">
      <c r="A19" s="88" t="s">
        <v>23</v>
      </c>
      <c r="B19" s="23">
        <v>466</v>
      </c>
      <c r="C19" s="23">
        <v>481</v>
      </c>
      <c r="D19" s="23">
        <v>482</v>
      </c>
      <c r="E19" s="23">
        <v>494</v>
      </c>
      <c r="F19" s="23">
        <v>491</v>
      </c>
      <c r="G19" s="23">
        <v>495</v>
      </c>
      <c r="H19" s="23">
        <v>233</v>
      </c>
      <c r="I19" s="23">
        <v>235</v>
      </c>
      <c r="J19" s="23">
        <v>239</v>
      </c>
      <c r="K19" s="23">
        <v>243</v>
      </c>
      <c r="L19" s="23">
        <v>241</v>
      </c>
      <c r="M19" s="23">
        <v>252</v>
      </c>
      <c r="N19" s="23">
        <v>8</v>
      </c>
      <c r="O19" s="23">
        <v>4</v>
      </c>
      <c r="P19" s="23">
        <v>4</v>
      </c>
      <c r="Q19" s="23">
        <v>5</v>
      </c>
      <c r="R19" s="23">
        <v>3</v>
      </c>
      <c r="S19" s="23">
        <v>8</v>
      </c>
      <c r="T19" s="23">
        <v>1</v>
      </c>
      <c r="U19" s="23">
        <v>3</v>
      </c>
      <c r="V19" s="23">
        <v>3</v>
      </c>
      <c r="W19" s="23">
        <v>3</v>
      </c>
      <c r="X19" s="23">
        <v>9</v>
      </c>
      <c r="Y19" s="23">
        <v>3</v>
      </c>
      <c r="Z19" s="23">
        <v>11</v>
      </c>
      <c r="AA19" s="23">
        <v>18</v>
      </c>
      <c r="AB19" s="23">
        <v>11</v>
      </c>
      <c r="AC19" s="23">
        <v>19</v>
      </c>
      <c r="AD19" s="23">
        <v>16</v>
      </c>
      <c r="AE19" s="23">
        <v>5</v>
      </c>
      <c r="AF19" s="23">
        <v>11</v>
      </c>
      <c r="AG19" s="23">
        <v>4</v>
      </c>
      <c r="AH19" s="23">
        <v>11</v>
      </c>
      <c r="AI19" s="23">
        <v>15</v>
      </c>
      <c r="AJ19" s="23">
        <v>13</v>
      </c>
      <c r="AK19" s="23">
        <v>15</v>
      </c>
      <c r="AL19" s="23">
        <v>90</v>
      </c>
      <c r="AM19" s="23">
        <v>93</v>
      </c>
      <c r="AN19" s="23">
        <v>94</v>
      </c>
      <c r="AO19" s="23">
        <v>300</v>
      </c>
      <c r="AP19" s="23">
        <v>312</v>
      </c>
      <c r="AQ19" s="23">
        <v>309</v>
      </c>
      <c r="AR19" s="23">
        <v>76</v>
      </c>
      <c r="AS19" s="23">
        <v>86</v>
      </c>
      <c r="AT19" s="23">
        <v>92</v>
      </c>
    </row>
    <row r="20" spans="1:46" ht="16.5" customHeight="1" thickTop="1" thickBot="1">
      <c r="A20" s="88" t="s">
        <v>24</v>
      </c>
      <c r="B20" s="54">
        <v>363</v>
      </c>
      <c r="C20" s="54">
        <v>372</v>
      </c>
      <c r="D20" s="54">
        <v>368</v>
      </c>
      <c r="E20" s="54">
        <v>346</v>
      </c>
      <c r="F20" s="54">
        <v>343</v>
      </c>
      <c r="G20" s="54">
        <v>344</v>
      </c>
      <c r="H20" s="54">
        <v>177</v>
      </c>
      <c r="I20" s="54">
        <v>183</v>
      </c>
      <c r="J20" s="54">
        <v>176</v>
      </c>
      <c r="K20" s="54">
        <v>171</v>
      </c>
      <c r="L20" s="54">
        <v>174</v>
      </c>
      <c r="M20" s="54">
        <v>173</v>
      </c>
      <c r="N20" s="54">
        <v>6</v>
      </c>
      <c r="O20" s="54">
        <v>9</v>
      </c>
      <c r="P20" s="54">
        <v>5</v>
      </c>
      <c r="Q20" s="54">
        <v>3</v>
      </c>
      <c r="R20" s="54">
        <v>4</v>
      </c>
      <c r="S20" s="54">
        <v>5</v>
      </c>
      <c r="T20" s="54">
        <v>1</v>
      </c>
      <c r="U20" s="54">
        <v>3</v>
      </c>
      <c r="V20" s="54">
        <v>7</v>
      </c>
      <c r="W20" s="54">
        <v>7</v>
      </c>
      <c r="X20" s="54">
        <v>2</v>
      </c>
      <c r="Y20" s="54">
        <v>4</v>
      </c>
      <c r="Z20" s="54">
        <v>19</v>
      </c>
      <c r="AA20" s="54">
        <v>12</v>
      </c>
      <c r="AB20" s="54">
        <v>16</v>
      </c>
      <c r="AC20" s="54">
        <v>9</v>
      </c>
      <c r="AD20" s="54">
        <v>6</v>
      </c>
      <c r="AE20" s="54">
        <v>15</v>
      </c>
      <c r="AF20" s="54">
        <v>5</v>
      </c>
      <c r="AG20" s="54">
        <v>9</v>
      </c>
      <c r="AH20" s="54">
        <v>18</v>
      </c>
      <c r="AI20" s="54">
        <v>17</v>
      </c>
      <c r="AJ20" s="54">
        <v>11</v>
      </c>
      <c r="AK20" s="54">
        <v>9</v>
      </c>
      <c r="AL20" s="54">
        <v>53</v>
      </c>
      <c r="AM20" s="54">
        <v>62</v>
      </c>
      <c r="AN20" s="54">
        <v>67</v>
      </c>
      <c r="AO20" s="54">
        <v>246</v>
      </c>
      <c r="AP20" s="54">
        <v>224</v>
      </c>
      <c r="AQ20" s="54">
        <v>223</v>
      </c>
      <c r="AR20" s="54">
        <v>64</v>
      </c>
      <c r="AS20" s="54">
        <v>57</v>
      </c>
      <c r="AT20" s="54">
        <v>54</v>
      </c>
    </row>
    <row r="21" spans="1:46" ht="16.5" customHeight="1" thickTop="1" thickBot="1">
      <c r="A21" s="88" t="s">
        <v>25</v>
      </c>
      <c r="B21" s="23">
        <v>232</v>
      </c>
      <c r="C21" s="23">
        <v>236</v>
      </c>
      <c r="D21" s="23">
        <v>227</v>
      </c>
      <c r="E21" s="23">
        <v>232</v>
      </c>
      <c r="F21" s="23">
        <v>229</v>
      </c>
      <c r="G21" s="23">
        <v>223</v>
      </c>
      <c r="H21" s="23">
        <v>124</v>
      </c>
      <c r="I21" s="23">
        <v>126</v>
      </c>
      <c r="J21" s="23">
        <v>117</v>
      </c>
      <c r="K21" s="23">
        <v>117</v>
      </c>
      <c r="L21" s="23">
        <v>115</v>
      </c>
      <c r="M21" s="23">
        <v>107</v>
      </c>
      <c r="N21" s="23">
        <v>4</v>
      </c>
      <c r="O21" s="23">
        <v>3</v>
      </c>
      <c r="P21" s="23">
        <v>4</v>
      </c>
      <c r="Q21" s="23">
        <v>1</v>
      </c>
      <c r="R21" s="23">
        <v>0</v>
      </c>
      <c r="S21" s="23">
        <v>2</v>
      </c>
      <c r="T21" s="23">
        <v>1</v>
      </c>
      <c r="U21" s="23">
        <v>1</v>
      </c>
      <c r="V21" s="23">
        <v>3</v>
      </c>
      <c r="W21" s="23">
        <v>2</v>
      </c>
      <c r="X21" s="23">
        <v>2</v>
      </c>
      <c r="Y21" s="23">
        <v>0</v>
      </c>
      <c r="Z21" s="23">
        <v>6</v>
      </c>
      <c r="AA21" s="23">
        <v>7</v>
      </c>
      <c r="AB21" s="23">
        <v>1</v>
      </c>
      <c r="AC21" s="23">
        <v>7</v>
      </c>
      <c r="AD21" s="23">
        <v>2</v>
      </c>
      <c r="AE21" s="23">
        <v>13</v>
      </c>
      <c r="AF21" s="23">
        <v>10</v>
      </c>
      <c r="AG21" s="23">
        <v>5</v>
      </c>
      <c r="AH21" s="23">
        <v>11</v>
      </c>
      <c r="AI21" s="23">
        <v>4</v>
      </c>
      <c r="AJ21" s="23">
        <v>3</v>
      </c>
      <c r="AK21" s="23">
        <v>5</v>
      </c>
      <c r="AL21" s="23">
        <v>42</v>
      </c>
      <c r="AM21" s="23">
        <v>36</v>
      </c>
      <c r="AN21" s="23">
        <v>28</v>
      </c>
      <c r="AO21" s="23">
        <v>156</v>
      </c>
      <c r="AP21" s="23">
        <v>154</v>
      </c>
      <c r="AQ21" s="23">
        <v>150</v>
      </c>
      <c r="AR21" s="23">
        <v>34</v>
      </c>
      <c r="AS21" s="23">
        <v>39</v>
      </c>
      <c r="AT21" s="23">
        <v>45</v>
      </c>
    </row>
    <row r="22" spans="1:46" ht="16.5" customHeight="1" thickTop="1" thickBot="1">
      <c r="A22" s="88" t="s">
        <v>26</v>
      </c>
      <c r="B22" s="54">
        <v>9145</v>
      </c>
      <c r="C22" s="54">
        <v>9025</v>
      </c>
      <c r="D22" s="54">
        <v>9007</v>
      </c>
      <c r="E22" s="54">
        <v>8836</v>
      </c>
      <c r="F22" s="54">
        <v>8840</v>
      </c>
      <c r="G22" s="54">
        <v>8794</v>
      </c>
      <c r="H22" s="54">
        <v>4584</v>
      </c>
      <c r="I22" s="54">
        <v>4584</v>
      </c>
      <c r="J22" s="54">
        <v>4588</v>
      </c>
      <c r="K22" s="54">
        <v>4506</v>
      </c>
      <c r="L22" s="54">
        <v>4509</v>
      </c>
      <c r="M22" s="54">
        <v>4474</v>
      </c>
      <c r="N22" s="54">
        <v>109</v>
      </c>
      <c r="O22" s="54">
        <v>88</v>
      </c>
      <c r="P22" s="54">
        <v>117</v>
      </c>
      <c r="Q22" s="54">
        <v>102</v>
      </c>
      <c r="R22" s="54">
        <v>73</v>
      </c>
      <c r="S22" s="54">
        <v>94</v>
      </c>
      <c r="T22" s="54">
        <v>101</v>
      </c>
      <c r="U22" s="54">
        <v>109</v>
      </c>
      <c r="V22" s="54">
        <v>95</v>
      </c>
      <c r="W22" s="54">
        <v>107</v>
      </c>
      <c r="X22" s="54">
        <v>80</v>
      </c>
      <c r="Y22" s="54">
        <v>103</v>
      </c>
      <c r="Z22" s="54">
        <v>235</v>
      </c>
      <c r="AA22" s="54">
        <v>155</v>
      </c>
      <c r="AB22" s="54">
        <v>128</v>
      </c>
      <c r="AC22" s="54">
        <v>158</v>
      </c>
      <c r="AD22" s="54">
        <v>170</v>
      </c>
      <c r="AE22" s="54">
        <v>167</v>
      </c>
      <c r="AF22" s="54">
        <v>178</v>
      </c>
      <c r="AG22" s="54">
        <v>254</v>
      </c>
      <c r="AH22" s="54">
        <v>168</v>
      </c>
      <c r="AI22" s="54">
        <v>144</v>
      </c>
      <c r="AJ22" s="54">
        <v>159</v>
      </c>
      <c r="AK22" s="54">
        <v>207</v>
      </c>
      <c r="AL22" s="54">
        <v>1367</v>
      </c>
      <c r="AM22" s="54">
        <v>1342</v>
      </c>
      <c r="AN22" s="54">
        <v>1353</v>
      </c>
      <c r="AO22" s="54">
        <v>6285</v>
      </c>
      <c r="AP22" s="54">
        <v>5809</v>
      </c>
      <c r="AQ22" s="54">
        <v>5666</v>
      </c>
      <c r="AR22" s="54">
        <v>1493</v>
      </c>
      <c r="AS22" s="54">
        <v>1689</v>
      </c>
      <c r="AT22" s="54">
        <v>1775</v>
      </c>
    </row>
    <row r="23" spans="1:46" ht="16.5" customHeight="1" thickTop="1" thickBot="1">
      <c r="A23" s="88" t="s">
        <v>27</v>
      </c>
      <c r="B23" s="23">
        <v>420</v>
      </c>
      <c r="C23" s="23">
        <v>434</v>
      </c>
      <c r="D23" s="23">
        <v>441</v>
      </c>
      <c r="E23" s="23">
        <v>446</v>
      </c>
      <c r="F23" s="23">
        <v>469</v>
      </c>
      <c r="G23" s="23">
        <v>486</v>
      </c>
      <c r="H23" s="23">
        <v>201</v>
      </c>
      <c r="I23" s="23">
        <v>206</v>
      </c>
      <c r="J23" s="23">
        <v>210</v>
      </c>
      <c r="K23" s="23">
        <v>211</v>
      </c>
      <c r="L23" s="23">
        <v>229</v>
      </c>
      <c r="M23" s="23">
        <v>238</v>
      </c>
      <c r="N23" s="23">
        <v>2</v>
      </c>
      <c r="O23" s="23">
        <v>7</v>
      </c>
      <c r="P23" s="23">
        <v>4</v>
      </c>
      <c r="Q23" s="23">
        <v>8</v>
      </c>
      <c r="R23" s="23">
        <v>5</v>
      </c>
      <c r="S23" s="23">
        <v>6</v>
      </c>
      <c r="T23" s="23">
        <v>8</v>
      </c>
      <c r="U23" s="23">
        <v>3</v>
      </c>
      <c r="V23" s="23">
        <v>6</v>
      </c>
      <c r="W23" s="23">
        <v>5</v>
      </c>
      <c r="X23" s="23">
        <v>7</v>
      </c>
      <c r="Y23" s="23">
        <v>3</v>
      </c>
      <c r="Z23" s="23">
        <v>18</v>
      </c>
      <c r="AA23" s="23">
        <v>15</v>
      </c>
      <c r="AB23" s="23">
        <v>20</v>
      </c>
      <c r="AC23" s="23">
        <v>25</v>
      </c>
      <c r="AD23" s="23">
        <v>41</v>
      </c>
      <c r="AE23" s="23">
        <v>24</v>
      </c>
      <c r="AF23" s="23">
        <v>6</v>
      </c>
      <c r="AG23" s="23">
        <v>5</v>
      </c>
      <c r="AH23" s="23">
        <v>11</v>
      </c>
      <c r="AI23" s="23">
        <v>18</v>
      </c>
      <c r="AJ23" s="23">
        <v>16</v>
      </c>
      <c r="AK23" s="23">
        <v>21</v>
      </c>
      <c r="AL23" s="23">
        <v>70</v>
      </c>
      <c r="AM23" s="23">
        <v>95</v>
      </c>
      <c r="AN23" s="23">
        <v>100</v>
      </c>
      <c r="AO23" s="23">
        <v>285</v>
      </c>
      <c r="AP23" s="23">
        <v>303</v>
      </c>
      <c r="AQ23" s="23">
        <v>313</v>
      </c>
      <c r="AR23" s="23">
        <v>65</v>
      </c>
      <c r="AS23" s="23">
        <v>71</v>
      </c>
      <c r="AT23" s="23">
        <v>73</v>
      </c>
    </row>
    <row r="24" spans="1:46" ht="16.5" customHeight="1" thickTop="1" thickBot="1">
      <c r="A24" s="88" t="s">
        <v>28</v>
      </c>
      <c r="B24" s="54">
        <v>305</v>
      </c>
      <c r="C24" s="54">
        <v>324</v>
      </c>
      <c r="D24" s="54">
        <v>325</v>
      </c>
      <c r="E24" s="54">
        <v>309</v>
      </c>
      <c r="F24" s="54">
        <v>305</v>
      </c>
      <c r="G24" s="54">
        <v>303</v>
      </c>
      <c r="H24" s="54">
        <v>145</v>
      </c>
      <c r="I24" s="54">
        <v>154</v>
      </c>
      <c r="J24" s="54">
        <v>155</v>
      </c>
      <c r="K24" s="54">
        <v>146</v>
      </c>
      <c r="L24" s="54">
        <v>142</v>
      </c>
      <c r="M24" s="54">
        <v>141</v>
      </c>
      <c r="N24" s="54">
        <v>7</v>
      </c>
      <c r="O24" s="54">
        <v>3</v>
      </c>
      <c r="P24" s="54">
        <v>5</v>
      </c>
      <c r="Q24" s="54">
        <v>3</v>
      </c>
      <c r="R24" s="54">
        <v>2</v>
      </c>
      <c r="S24" s="54">
        <v>3</v>
      </c>
      <c r="T24" s="54">
        <v>2</v>
      </c>
      <c r="U24" s="54">
        <v>1</v>
      </c>
      <c r="V24" s="54">
        <v>3</v>
      </c>
      <c r="W24" s="54">
        <v>2</v>
      </c>
      <c r="X24" s="54">
        <v>3</v>
      </c>
      <c r="Y24" s="54">
        <v>1</v>
      </c>
      <c r="Z24" s="54">
        <v>11</v>
      </c>
      <c r="AA24" s="54">
        <v>25</v>
      </c>
      <c r="AB24" s="54">
        <v>7</v>
      </c>
      <c r="AC24" s="54">
        <v>14</v>
      </c>
      <c r="AD24" s="54">
        <v>6</v>
      </c>
      <c r="AE24" s="54">
        <v>5</v>
      </c>
      <c r="AF24" s="54">
        <v>1</v>
      </c>
      <c r="AG24" s="54">
        <v>8</v>
      </c>
      <c r="AH24" s="54">
        <v>8</v>
      </c>
      <c r="AI24" s="54">
        <v>20</v>
      </c>
      <c r="AJ24" s="54">
        <v>9</v>
      </c>
      <c r="AK24" s="54">
        <v>11</v>
      </c>
      <c r="AL24" s="54">
        <v>54</v>
      </c>
      <c r="AM24" s="54">
        <v>45</v>
      </c>
      <c r="AN24" s="54">
        <v>47</v>
      </c>
      <c r="AO24" s="54">
        <v>220</v>
      </c>
      <c r="AP24" s="54">
        <v>225</v>
      </c>
      <c r="AQ24" s="54">
        <v>214</v>
      </c>
      <c r="AR24" s="54">
        <v>31</v>
      </c>
      <c r="AS24" s="54">
        <v>35</v>
      </c>
      <c r="AT24" s="54">
        <v>42</v>
      </c>
    </row>
    <row r="25" spans="1:46" ht="16.5" customHeight="1" thickTop="1" thickBot="1">
      <c r="A25" s="88" t="s">
        <v>29</v>
      </c>
      <c r="B25" s="23">
        <v>319</v>
      </c>
      <c r="C25" s="23">
        <v>338</v>
      </c>
      <c r="D25" s="23">
        <v>351</v>
      </c>
      <c r="E25" s="23">
        <v>368</v>
      </c>
      <c r="F25" s="23">
        <v>362</v>
      </c>
      <c r="G25" s="23">
        <v>354</v>
      </c>
      <c r="H25" s="23">
        <v>170</v>
      </c>
      <c r="I25" s="23">
        <v>180</v>
      </c>
      <c r="J25" s="23">
        <v>188</v>
      </c>
      <c r="K25" s="23">
        <v>196</v>
      </c>
      <c r="L25" s="23">
        <v>193</v>
      </c>
      <c r="M25" s="23">
        <v>176</v>
      </c>
      <c r="N25" s="23">
        <v>6</v>
      </c>
      <c r="O25" s="23">
        <v>9</v>
      </c>
      <c r="P25" s="23">
        <v>11</v>
      </c>
      <c r="Q25" s="23">
        <v>10</v>
      </c>
      <c r="R25" s="23">
        <v>9</v>
      </c>
      <c r="S25" s="23">
        <v>2</v>
      </c>
      <c r="T25" s="23">
        <v>8</v>
      </c>
      <c r="U25" s="23">
        <v>1</v>
      </c>
      <c r="V25" s="23">
        <v>2</v>
      </c>
      <c r="W25" s="23">
        <v>5</v>
      </c>
      <c r="X25" s="23">
        <v>4</v>
      </c>
      <c r="Y25" s="23">
        <v>5</v>
      </c>
      <c r="Z25" s="23">
        <v>14</v>
      </c>
      <c r="AA25" s="23">
        <v>18</v>
      </c>
      <c r="AB25" s="23">
        <v>15</v>
      </c>
      <c r="AC25" s="23">
        <v>15</v>
      </c>
      <c r="AD25" s="23">
        <v>5</v>
      </c>
      <c r="AE25" s="23">
        <v>4</v>
      </c>
      <c r="AF25" s="23">
        <v>8</v>
      </c>
      <c r="AG25" s="23">
        <v>7</v>
      </c>
      <c r="AH25" s="23">
        <v>11</v>
      </c>
      <c r="AI25" s="23">
        <v>15</v>
      </c>
      <c r="AJ25" s="23">
        <v>16</v>
      </c>
      <c r="AK25" s="23">
        <v>14</v>
      </c>
      <c r="AL25" s="23">
        <v>45</v>
      </c>
      <c r="AM25" s="23">
        <v>71</v>
      </c>
      <c r="AN25" s="23">
        <v>65</v>
      </c>
      <c r="AO25" s="23">
        <v>225</v>
      </c>
      <c r="AP25" s="23">
        <v>229</v>
      </c>
      <c r="AQ25" s="23">
        <v>226</v>
      </c>
      <c r="AR25" s="23">
        <v>49</v>
      </c>
      <c r="AS25" s="23">
        <v>62</v>
      </c>
      <c r="AT25" s="23">
        <v>63</v>
      </c>
    </row>
    <row r="26" spans="1:46" ht="16.5" customHeight="1" thickTop="1" thickBot="1">
      <c r="A26" s="88" t="s">
        <v>30</v>
      </c>
      <c r="B26" s="54">
        <v>141</v>
      </c>
      <c r="C26" s="54">
        <v>150</v>
      </c>
      <c r="D26" s="54">
        <v>152</v>
      </c>
      <c r="E26" s="54">
        <v>153</v>
      </c>
      <c r="F26" s="54">
        <v>150</v>
      </c>
      <c r="G26" s="54">
        <v>151</v>
      </c>
      <c r="H26" s="54">
        <v>67</v>
      </c>
      <c r="I26" s="54">
        <v>70</v>
      </c>
      <c r="J26" s="54">
        <v>72</v>
      </c>
      <c r="K26" s="54">
        <v>73</v>
      </c>
      <c r="L26" s="54">
        <v>74</v>
      </c>
      <c r="M26" s="54">
        <v>73</v>
      </c>
      <c r="N26" s="54">
        <v>3</v>
      </c>
      <c r="O26" s="54">
        <v>3</v>
      </c>
      <c r="P26" s="54">
        <v>3</v>
      </c>
      <c r="Q26" s="54">
        <v>1</v>
      </c>
      <c r="R26" s="54">
        <v>2</v>
      </c>
      <c r="S26" s="54">
        <v>0</v>
      </c>
      <c r="T26" s="54">
        <v>0</v>
      </c>
      <c r="U26" s="54">
        <v>1</v>
      </c>
      <c r="V26" s="54">
        <v>2</v>
      </c>
      <c r="W26" s="54">
        <v>2</v>
      </c>
      <c r="X26" s="54">
        <v>1</v>
      </c>
      <c r="Y26" s="54">
        <v>3</v>
      </c>
      <c r="Z26" s="54">
        <v>4</v>
      </c>
      <c r="AA26" s="54">
        <v>9</v>
      </c>
      <c r="AB26" s="54">
        <v>1</v>
      </c>
      <c r="AC26" s="54">
        <v>5</v>
      </c>
      <c r="AD26" s="54">
        <v>2</v>
      </c>
      <c r="AE26" s="54">
        <v>5</v>
      </c>
      <c r="AF26" s="54">
        <v>0</v>
      </c>
      <c r="AG26" s="54">
        <v>2</v>
      </c>
      <c r="AH26" s="54">
        <v>0</v>
      </c>
      <c r="AI26" s="54">
        <v>2</v>
      </c>
      <c r="AJ26" s="54">
        <v>6</v>
      </c>
      <c r="AK26" s="54">
        <v>4</v>
      </c>
      <c r="AL26" s="54">
        <v>29</v>
      </c>
      <c r="AM26" s="54">
        <v>29</v>
      </c>
      <c r="AN26" s="54">
        <v>28</v>
      </c>
      <c r="AO26" s="54">
        <v>90</v>
      </c>
      <c r="AP26" s="54">
        <v>103</v>
      </c>
      <c r="AQ26" s="54">
        <v>105</v>
      </c>
      <c r="AR26" s="54">
        <v>22</v>
      </c>
      <c r="AS26" s="54">
        <v>18</v>
      </c>
      <c r="AT26" s="54">
        <v>18</v>
      </c>
    </row>
    <row r="27" spans="1:46" ht="16.5" customHeight="1" thickTop="1" thickBot="1">
      <c r="A27" s="88" t="s">
        <v>31</v>
      </c>
      <c r="B27" s="23">
        <v>6251</v>
      </c>
      <c r="C27" s="23">
        <v>6237</v>
      </c>
      <c r="D27" s="23">
        <v>6175</v>
      </c>
      <c r="E27" s="23">
        <v>6248</v>
      </c>
      <c r="F27" s="23">
        <v>6178</v>
      </c>
      <c r="G27" s="23">
        <v>6172</v>
      </c>
      <c r="H27" s="23">
        <v>3211</v>
      </c>
      <c r="I27" s="23">
        <v>3223</v>
      </c>
      <c r="J27" s="23">
        <v>3198</v>
      </c>
      <c r="K27" s="23">
        <v>3231</v>
      </c>
      <c r="L27" s="23">
        <v>3201</v>
      </c>
      <c r="M27" s="23">
        <v>3195</v>
      </c>
      <c r="N27" s="23">
        <v>74</v>
      </c>
      <c r="O27" s="23">
        <v>89</v>
      </c>
      <c r="P27" s="23">
        <v>70</v>
      </c>
      <c r="Q27" s="23">
        <v>64</v>
      </c>
      <c r="R27" s="23">
        <v>63</v>
      </c>
      <c r="S27" s="23">
        <v>54</v>
      </c>
      <c r="T27" s="23">
        <v>50</v>
      </c>
      <c r="U27" s="23">
        <v>57</v>
      </c>
      <c r="V27" s="23">
        <v>74</v>
      </c>
      <c r="W27" s="23">
        <v>55</v>
      </c>
      <c r="X27" s="23">
        <v>61</v>
      </c>
      <c r="Y27" s="23">
        <v>59</v>
      </c>
      <c r="Z27" s="23">
        <v>187</v>
      </c>
      <c r="AA27" s="23">
        <v>142</v>
      </c>
      <c r="AB27" s="23">
        <v>123</v>
      </c>
      <c r="AC27" s="23">
        <v>140</v>
      </c>
      <c r="AD27" s="23">
        <v>109</v>
      </c>
      <c r="AE27" s="23">
        <v>159</v>
      </c>
      <c r="AF27" s="23">
        <v>180</v>
      </c>
      <c r="AG27" s="23">
        <v>188</v>
      </c>
      <c r="AH27" s="23">
        <v>181</v>
      </c>
      <c r="AI27" s="23">
        <v>223</v>
      </c>
      <c r="AJ27" s="23">
        <v>181</v>
      </c>
      <c r="AK27" s="23">
        <v>137</v>
      </c>
      <c r="AL27" s="23">
        <v>939</v>
      </c>
      <c r="AM27" s="23">
        <v>940</v>
      </c>
      <c r="AN27" s="23">
        <v>954</v>
      </c>
      <c r="AO27" s="23">
        <v>4333</v>
      </c>
      <c r="AP27" s="23">
        <v>4069</v>
      </c>
      <c r="AQ27" s="23">
        <v>3978</v>
      </c>
      <c r="AR27" s="23">
        <v>979</v>
      </c>
      <c r="AS27" s="23">
        <v>1169</v>
      </c>
      <c r="AT27" s="23">
        <v>1240</v>
      </c>
    </row>
    <row r="28" spans="1:46" ht="16.5" customHeight="1" thickTop="1" thickBot="1">
      <c r="A28" s="88" t="s">
        <v>32</v>
      </c>
      <c r="B28" s="54">
        <v>139</v>
      </c>
      <c r="C28" s="54">
        <v>139</v>
      </c>
      <c r="D28" s="54">
        <v>139</v>
      </c>
      <c r="E28" s="54">
        <v>138</v>
      </c>
      <c r="F28" s="54">
        <v>140</v>
      </c>
      <c r="G28" s="54">
        <v>139</v>
      </c>
      <c r="H28" s="54">
        <v>73</v>
      </c>
      <c r="I28" s="54">
        <v>72</v>
      </c>
      <c r="J28" s="54">
        <v>70</v>
      </c>
      <c r="K28" s="54">
        <v>67</v>
      </c>
      <c r="L28" s="54">
        <v>68</v>
      </c>
      <c r="M28" s="54">
        <v>66</v>
      </c>
      <c r="N28" s="54">
        <v>1</v>
      </c>
      <c r="O28" s="54">
        <v>2</v>
      </c>
      <c r="P28" s="54">
        <v>2</v>
      </c>
      <c r="Q28" s="54">
        <v>1</v>
      </c>
      <c r="R28" s="54">
        <v>2</v>
      </c>
      <c r="S28" s="54">
        <v>0</v>
      </c>
      <c r="T28" s="54">
        <v>1</v>
      </c>
      <c r="U28" s="54">
        <v>0</v>
      </c>
      <c r="V28" s="54">
        <v>2</v>
      </c>
      <c r="W28" s="54">
        <v>2</v>
      </c>
      <c r="X28" s="54">
        <v>3</v>
      </c>
      <c r="Y28" s="54">
        <v>1</v>
      </c>
      <c r="Z28" s="54">
        <v>4</v>
      </c>
      <c r="AA28" s="54">
        <v>0</v>
      </c>
      <c r="AB28" s="54">
        <v>1</v>
      </c>
      <c r="AC28" s="54">
        <v>3</v>
      </c>
      <c r="AD28" s="54">
        <v>4</v>
      </c>
      <c r="AE28" s="54">
        <v>0</v>
      </c>
      <c r="AF28" s="54">
        <v>4</v>
      </c>
      <c r="AG28" s="54">
        <v>2</v>
      </c>
      <c r="AH28" s="54">
        <v>1</v>
      </c>
      <c r="AI28" s="54">
        <v>0</v>
      </c>
      <c r="AJ28" s="54">
        <v>1</v>
      </c>
      <c r="AK28" s="54">
        <v>2</v>
      </c>
      <c r="AL28" s="54">
        <v>18</v>
      </c>
      <c r="AM28" s="54">
        <v>22</v>
      </c>
      <c r="AN28" s="54">
        <v>21</v>
      </c>
      <c r="AO28" s="54">
        <v>96</v>
      </c>
      <c r="AP28" s="54">
        <v>93</v>
      </c>
      <c r="AQ28" s="54">
        <v>92</v>
      </c>
      <c r="AR28" s="54">
        <v>25</v>
      </c>
      <c r="AS28" s="54">
        <v>25</v>
      </c>
      <c r="AT28" s="54">
        <v>26</v>
      </c>
    </row>
    <row r="29" spans="1:46" ht="16.5" customHeight="1" thickTop="1" thickBot="1">
      <c r="A29" s="88" t="s">
        <v>33</v>
      </c>
      <c r="B29" s="23">
        <v>86</v>
      </c>
      <c r="C29" s="23">
        <v>90</v>
      </c>
      <c r="D29" s="23">
        <v>88</v>
      </c>
      <c r="E29" s="23">
        <v>90</v>
      </c>
      <c r="F29" s="23">
        <v>91</v>
      </c>
      <c r="G29" s="23">
        <v>89</v>
      </c>
      <c r="H29" s="23">
        <v>37</v>
      </c>
      <c r="I29" s="23">
        <v>39</v>
      </c>
      <c r="J29" s="23">
        <v>38</v>
      </c>
      <c r="K29" s="23">
        <v>41</v>
      </c>
      <c r="L29" s="23">
        <v>40</v>
      </c>
      <c r="M29" s="23">
        <v>39</v>
      </c>
      <c r="N29" s="23">
        <v>1</v>
      </c>
      <c r="O29" s="23">
        <v>3</v>
      </c>
      <c r="P29" s="23">
        <v>1</v>
      </c>
      <c r="Q29" s="23">
        <v>2</v>
      </c>
      <c r="R29" s="23">
        <v>2</v>
      </c>
      <c r="S29" s="23">
        <v>0</v>
      </c>
      <c r="T29" s="23">
        <v>0</v>
      </c>
      <c r="U29" s="23">
        <v>0</v>
      </c>
      <c r="V29" s="23">
        <v>2</v>
      </c>
      <c r="W29" s="23">
        <v>0</v>
      </c>
      <c r="X29" s="23">
        <v>0</v>
      </c>
      <c r="Y29" s="23">
        <v>2</v>
      </c>
      <c r="Z29" s="23">
        <v>1</v>
      </c>
      <c r="AA29" s="23">
        <v>3</v>
      </c>
      <c r="AB29" s="23">
        <v>1</v>
      </c>
      <c r="AC29" s="23">
        <v>1</v>
      </c>
      <c r="AD29" s="23">
        <v>0</v>
      </c>
      <c r="AE29" s="23">
        <v>1</v>
      </c>
      <c r="AF29" s="23">
        <v>1</v>
      </c>
      <c r="AG29" s="23">
        <v>2</v>
      </c>
      <c r="AH29" s="23">
        <v>2</v>
      </c>
      <c r="AI29" s="23">
        <v>0</v>
      </c>
      <c r="AJ29" s="23">
        <v>1</v>
      </c>
      <c r="AK29" s="23">
        <v>1</v>
      </c>
      <c r="AL29" s="23">
        <v>14</v>
      </c>
      <c r="AM29" s="23">
        <v>17</v>
      </c>
      <c r="AN29" s="23">
        <v>16</v>
      </c>
      <c r="AO29" s="23">
        <v>63</v>
      </c>
      <c r="AP29" s="23">
        <v>64</v>
      </c>
      <c r="AQ29" s="23">
        <v>61</v>
      </c>
      <c r="AR29" s="23">
        <v>9</v>
      </c>
      <c r="AS29" s="23">
        <v>10</v>
      </c>
      <c r="AT29" s="23">
        <v>12</v>
      </c>
    </row>
    <row r="30" spans="1:46" ht="16.5" customHeight="1" thickTop="1" thickBot="1">
      <c r="A30" s="88" t="s">
        <v>34</v>
      </c>
      <c r="B30" s="54">
        <v>341</v>
      </c>
      <c r="C30" s="54">
        <v>338</v>
      </c>
      <c r="D30" s="54">
        <v>340</v>
      </c>
      <c r="E30" s="54">
        <v>407</v>
      </c>
      <c r="F30" s="54">
        <v>408</v>
      </c>
      <c r="G30" s="54">
        <v>390</v>
      </c>
      <c r="H30" s="54">
        <v>180</v>
      </c>
      <c r="I30" s="54">
        <v>176</v>
      </c>
      <c r="J30" s="54">
        <v>176</v>
      </c>
      <c r="K30" s="54">
        <v>215</v>
      </c>
      <c r="L30" s="54">
        <v>212</v>
      </c>
      <c r="M30" s="54">
        <v>202</v>
      </c>
      <c r="N30" s="54">
        <v>6</v>
      </c>
      <c r="O30" s="54">
        <v>7</v>
      </c>
      <c r="P30" s="54">
        <v>5</v>
      </c>
      <c r="Q30" s="54">
        <v>5</v>
      </c>
      <c r="R30" s="54">
        <v>9</v>
      </c>
      <c r="S30" s="54">
        <v>7</v>
      </c>
      <c r="T30" s="54">
        <v>5</v>
      </c>
      <c r="U30" s="54">
        <v>3</v>
      </c>
      <c r="V30" s="54">
        <v>3</v>
      </c>
      <c r="W30" s="54">
        <v>3</v>
      </c>
      <c r="X30" s="54">
        <v>4</v>
      </c>
      <c r="Y30" s="54">
        <v>5</v>
      </c>
      <c r="Z30" s="54">
        <v>10</v>
      </c>
      <c r="AA30" s="54">
        <v>1</v>
      </c>
      <c r="AB30" s="54">
        <v>16</v>
      </c>
      <c r="AC30" s="54">
        <v>29</v>
      </c>
      <c r="AD30" s="54">
        <v>18</v>
      </c>
      <c r="AE30" s="54">
        <v>5</v>
      </c>
      <c r="AF30" s="54">
        <v>0</v>
      </c>
      <c r="AG30" s="54">
        <v>8</v>
      </c>
      <c r="AH30" s="54">
        <v>16</v>
      </c>
      <c r="AI30" s="54">
        <v>9</v>
      </c>
      <c r="AJ30" s="54">
        <v>22</v>
      </c>
      <c r="AK30" s="54">
        <v>20</v>
      </c>
      <c r="AL30" s="54">
        <v>51</v>
      </c>
      <c r="AM30" s="54">
        <v>68</v>
      </c>
      <c r="AN30" s="54">
        <v>65</v>
      </c>
      <c r="AO30" s="54">
        <v>239</v>
      </c>
      <c r="AP30" s="54">
        <v>278</v>
      </c>
      <c r="AQ30" s="54">
        <v>266</v>
      </c>
      <c r="AR30" s="54">
        <v>51</v>
      </c>
      <c r="AS30" s="54">
        <v>62</v>
      </c>
      <c r="AT30" s="54">
        <v>59</v>
      </c>
    </row>
    <row r="31" spans="1:46" ht="16.5" customHeight="1" thickTop="1" thickBot="1">
      <c r="A31" s="88" t="s">
        <v>35</v>
      </c>
      <c r="B31" s="23">
        <v>288</v>
      </c>
      <c r="C31" s="23">
        <v>291</v>
      </c>
      <c r="D31" s="23">
        <v>295</v>
      </c>
      <c r="E31" s="23">
        <v>290</v>
      </c>
      <c r="F31" s="23">
        <v>308</v>
      </c>
      <c r="G31" s="23">
        <v>303</v>
      </c>
      <c r="H31" s="23">
        <v>143</v>
      </c>
      <c r="I31" s="23">
        <v>144</v>
      </c>
      <c r="J31" s="23">
        <v>144</v>
      </c>
      <c r="K31" s="23">
        <v>138</v>
      </c>
      <c r="L31" s="23">
        <v>149</v>
      </c>
      <c r="M31" s="23">
        <v>147</v>
      </c>
      <c r="N31" s="23">
        <v>2</v>
      </c>
      <c r="O31" s="23">
        <v>5</v>
      </c>
      <c r="P31" s="23">
        <v>8</v>
      </c>
      <c r="Q31" s="23">
        <v>2</v>
      </c>
      <c r="R31" s="23">
        <v>5</v>
      </c>
      <c r="S31" s="23">
        <v>0</v>
      </c>
      <c r="T31" s="23">
        <v>2</v>
      </c>
      <c r="U31" s="23">
        <v>2</v>
      </c>
      <c r="V31" s="23">
        <v>1</v>
      </c>
      <c r="W31" s="23">
        <v>0</v>
      </c>
      <c r="X31" s="23">
        <v>4</v>
      </c>
      <c r="Y31" s="23">
        <v>3</v>
      </c>
      <c r="Z31" s="23">
        <v>5</v>
      </c>
      <c r="AA31" s="23">
        <v>5</v>
      </c>
      <c r="AB31" s="23">
        <v>5</v>
      </c>
      <c r="AC31" s="23">
        <v>1</v>
      </c>
      <c r="AD31" s="23">
        <v>18</v>
      </c>
      <c r="AE31" s="23">
        <v>8</v>
      </c>
      <c r="AF31" s="23">
        <v>2</v>
      </c>
      <c r="AG31" s="23">
        <v>5</v>
      </c>
      <c r="AH31" s="23">
        <v>8</v>
      </c>
      <c r="AI31" s="23">
        <v>9</v>
      </c>
      <c r="AJ31" s="23">
        <v>1</v>
      </c>
      <c r="AK31" s="23">
        <v>4</v>
      </c>
      <c r="AL31" s="23">
        <v>48</v>
      </c>
      <c r="AM31" s="23">
        <v>62</v>
      </c>
      <c r="AN31" s="23">
        <v>55</v>
      </c>
      <c r="AO31" s="23">
        <v>201</v>
      </c>
      <c r="AP31" s="23">
        <v>198</v>
      </c>
      <c r="AQ31" s="23">
        <v>198</v>
      </c>
      <c r="AR31" s="23">
        <v>39</v>
      </c>
      <c r="AS31" s="23">
        <v>48</v>
      </c>
      <c r="AT31" s="23">
        <v>50</v>
      </c>
    </row>
    <row r="32" spans="1:46" ht="16.5" customHeight="1" thickTop="1" thickBot="1">
      <c r="A32" s="88" t="s">
        <v>36</v>
      </c>
      <c r="B32" s="54">
        <v>149</v>
      </c>
      <c r="C32" s="54">
        <v>148</v>
      </c>
      <c r="D32" s="54">
        <v>152</v>
      </c>
      <c r="E32" s="54">
        <v>144</v>
      </c>
      <c r="F32" s="54">
        <v>147</v>
      </c>
      <c r="G32" s="54">
        <v>152</v>
      </c>
      <c r="H32" s="54">
        <v>83</v>
      </c>
      <c r="I32" s="54">
        <v>82</v>
      </c>
      <c r="J32" s="54">
        <v>85</v>
      </c>
      <c r="K32" s="54">
        <v>80</v>
      </c>
      <c r="L32" s="54">
        <v>82</v>
      </c>
      <c r="M32" s="54">
        <v>86</v>
      </c>
      <c r="N32" s="54">
        <v>4</v>
      </c>
      <c r="O32" s="54">
        <v>1</v>
      </c>
      <c r="P32" s="54">
        <v>1</v>
      </c>
      <c r="Q32" s="54">
        <v>0</v>
      </c>
      <c r="R32" s="54">
        <v>0</v>
      </c>
      <c r="S32" s="54">
        <v>0</v>
      </c>
      <c r="T32" s="54">
        <v>3</v>
      </c>
      <c r="U32" s="54">
        <v>0</v>
      </c>
      <c r="V32" s="54">
        <v>1</v>
      </c>
      <c r="W32" s="54">
        <v>2</v>
      </c>
      <c r="X32" s="54">
        <v>0</v>
      </c>
      <c r="Y32" s="54">
        <v>1</v>
      </c>
      <c r="Z32" s="54">
        <v>1</v>
      </c>
      <c r="AA32" s="54">
        <v>1</v>
      </c>
      <c r="AB32" s="54">
        <v>6</v>
      </c>
      <c r="AC32" s="54">
        <v>4</v>
      </c>
      <c r="AD32" s="54">
        <v>4</v>
      </c>
      <c r="AE32" s="54">
        <v>1</v>
      </c>
      <c r="AF32" s="54">
        <v>6</v>
      </c>
      <c r="AG32" s="54">
        <v>3</v>
      </c>
      <c r="AH32" s="54">
        <v>2</v>
      </c>
      <c r="AI32" s="54">
        <v>7</v>
      </c>
      <c r="AJ32" s="54">
        <v>1</v>
      </c>
      <c r="AK32" s="54">
        <v>1</v>
      </c>
      <c r="AL32" s="54">
        <v>25</v>
      </c>
      <c r="AM32" s="54">
        <v>21</v>
      </c>
      <c r="AN32" s="54">
        <v>24</v>
      </c>
      <c r="AO32" s="54">
        <v>102</v>
      </c>
      <c r="AP32" s="54">
        <v>98</v>
      </c>
      <c r="AQ32" s="54">
        <v>99</v>
      </c>
      <c r="AR32" s="54">
        <v>22</v>
      </c>
      <c r="AS32" s="54">
        <v>28</v>
      </c>
      <c r="AT32" s="54">
        <v>29</v>
      </c>
    </row>
    <row r="33" spans="1:111" s="81" customFormat="1" ht="16.5" customHeight="1" thickTop="1" thickBot="1">
      <c r="A33" s="88" t="s">
        <v>37</v>
      </c>
      <c r="B33" s="23">
        <v>465</v>
      </c>
      <c r="C33" s="23">
        <v>476</v>
      </c>
      <c r="D33" s="23">
        <v>482</v>
      </c>
      <c r="E33" s="23">
        <v>511</v>
      </c>
      <c r="F33" s="23">
        <v>502</v>
      </c>
      <c r="G33" s="23">
        <v>549</v>
      </c>
      <c r="H33" s="23">
        <v>235</v>
      </c>
      <c r="I33" s="23">
        <v>240</v>
      </c>
      <c r="J33" s="23">
        <v>239</v>
      </c>
      <c r="K33" s="23">
        <v>251</v>
      </c>
      <c r="L33" s="23">
        <v>249</v>
      </c>
      <c r="M33" s="23">
        <v>271</v>
      </c>
      <c r="N33" s="23">
        <v>3</v>
      </c>
      <c r="O33" s="23">
        <v>8</v>
      </c>
      <c r="P33" s="23">
        <v>6</v>
      </c>
      <c r="Q33" s="23">
        <v>7</v>
      </c>
      <c r="R33" s="23">
        <v>3</v>
      </c>
      <c r="S33" s="23">
        <v>5</v>
      </c>
      <c r="T33" s="23">
        <v>3</v>
      </c>
      <c r="U33" s="23">
        <v>4</v>
      </c>
      <c r="V33" s="23">
        <v>5</v>
      </c>
      <c r="W33" s="23">
        <v>2</v>
      </c>
      <c r="X33" s="23">
        <v>6</v>
      </c>
      <c r="Y33" s="23">
        <v>5</v>
      </c>
      <c r="Z33" s="23">
        <v>27</v>
      </c>
      <c r="AA33" s="23">
        <v>16</v>
      </c>
      <c r="AB33" s="23">
        <v>21</v>
      </c>
      <c r="AC33" s="23">
        <v>11</v>
      </c>
      <c r="AD33" s="23">
        <v>8</v>
      </c>
      <c r="AE33" s="23">
        <v>19</v>
      </c>
      <c r="AF33" s="23">
        <v>10</v>
      </c>
      <c r="AG33" s="23">
        <v>9</v>
      </c>
      <c r="AH33" s="23">
        <v>16</v>
      </c>
      <c r="AI33" s="23">
        <v>6</v>
      </c>
      <c r="AJ33" s="23">
        <v>14</v>
      </c>
      <c r="AK33" s="23">
        <v>6</v>
      </c>
      <c r="AL33" s="23">
        <v>74</v>
      </c>
      <c r="AM33" s="23">
        <v>83</v>
      </c>
      <c r="AN33" s="23">
        <v>98</v>
      </c>
      <c r="AO33" s="23">
        <v>339</v>
      </c>
      <c r="AP33" s="23">
        <v>356</v>
      </c>
      <c r="AQ33" s="23">
        <v>392</v>
      </c>
      <c r="AR33" s="23">
        <v>52</v>
      </c>
      <c r="AS33" s="23">
        <v>54</v>
      </c>
      <c r="AT33" s="23">
        <v>59</v>
      </c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</row>
    <row r="34" spans="1:111" ht="16.5" customHeight="1" thickTop="1" thickBot="1">
      <c r="A34" s="88" t="s">
        <v>38</v>
      </c>
      <c r="B34" s="54">
        <v>264</v>
      </c>
      <c r="C34" s="54">
        <v>285</v>
      </c>
      <c r="D34" s="54">
        <v>285</v>
      </c>
      <c r="E34" s="54">
        <v>288</v>
      </c>
      <c r="F34" s="54">
        <v>287</v>
      </c>
      <c r="G34" s="54">
        <v>285</v>
      </c>
      <c r="H34" s="54">
        <v>127</v>
      </c>
      <c r="I34" s="54">
        <v>134</v>
      </c>
      <c r="J34" s="54">
        <v>133</v>
      </c>
      <c r="K34" s="54">
        <v>135</v>
      </c>
      <c r="L34" s="54">
        <v>135</v>
      </c>
      <c r="M34" s="54">
        <v>130</v>
      </c>
      <c r="N34" s="54">
        <v>3</v>
      </c>
      <c r="O34" s="54">
        <v>6</v>
      </c>
      <c r="P34" s="54">
        <v>3</v>
      </c>
      <c r="Q34" s="54">
        <v>1</v>
      </c>
      <c r="R34" s="54">
        <v>3</v>
      </c>
      <c r="S34" s="54">
        <v>1</v>
      </c>
      <c r="T34" s="54">
        <v>4</v>
      </c>
      <c r="U34" s="54">
        <v>2</v>
      </c>
      <c r="V34" s="54">
        <v>3</v>
      </c>
      <c r="W34" s="54">
        <v>5</v>
      </c>
      <c r="X34" s="54">
        <v>3</v>
      </c>
      <c r="Y34" s="54">
        <v>2</v>
      </c>
      <c r="Z34" s="54">
        <v>17</v>
      </c>
      <c r="AA34" s="54">
        <v>21</v>
      </c>
      <c r="AB34" s="54">
        <v>9</v>
      </c>
      <c r="AC34" s="54">
        <v>3</v>
      </c>
      <c r="AD34" s="54">
        <v>10</v>
      </c>
      <c r="AE34" s="54">
        <v>11</v>
      </c>
      <c r="AF34" s="54">
        <v>7</v>
      </c>
      <c r="AG34" s="54">
        <v>4</v>
      </c>
      <c r="AH34" s="54">
        <v>9</v>
      </c>
      <c r="AI34" s="54">
        <v>11</v>
      </c>
      <c r="AJ34" s="54">
        <v>11</v>
      </c>
      <c r="AK34" s="54">
        <v>12</v>
      </c>
      <c r="AL34" s="54">
        <v>42</v>
      </c>
      <c r="AM34" s="54">
        <v>41</v>
      </c>
      <c r="AN34" s="54">
        <v>36</v>
      </c>
      <c r="AO34" s="54">
        <v>181</v>
      </c>
      <c r="AP34" s="54">
        <v>198</v>
      </c>
      <c r="AQ34" s="54">
        <v>196</v>
      </c>
      <c r="AR34" s="54">
        <v>41</v>
      </c>
      <c r="AS34" s="54">
        <v>48</v>
      </c>
      <c r="AT34" s="54">
        <v>53</v>
      </c>
    </row>
    <row r="35" spans="1:111" ht="16.5" customHeight="1" thickTop="1" thickBot="1">
      <c r="A35" s="88" t="s">
        <v>39</v>
      </c>
      <c r="B35" s="23">
        <v>496</v>
      </c>
      <c r="C35" s="23">
        <v>513</v>
      </c>
      <c r="D35" s="23">
        <v>518</v>
      </c>
      <c r="E35" s="23">
        <v>520</v>
      </c>
      <c r="F35" s="23">
        <v>520</v>
      </c>
      <c r="G35" s="23">
        <v>522</v>
      </c>
      <c r="H35" s="23">
        <v>239</v>
      </c>
      <c r="I35" s="23">
        <v>249</v>
      </c>
      <c r="J35" s="23">
        <v>258</v>
      </c>
      <c r="K35" s="23">
        <v>267</v>
      </c>
      <c r="L35" s="23">
        <v>267</v>
      </c>
      <c r="M35" s="23">
        <v>268</v>
      </c>
      <c r="N35" s="23">
        <v>9</v>
      </c>
      <c r="O35" s="23">
        <v>4</v>
      </c>
      <c r="P35" s="23">
        <v>4</v>
      </c>
      <c r="Q35" s="23">
        <v>8</v>
      </c>
      <c r="R35" s="23">
        <v>3</v>
      </c>
      <c r="S35" s="23">
        <v>3</v>
      </c>
      <c r="T35" s="23">
        <v>6</v>
      </c>
      <c r="U35" s="23">
        <v>7</v>
      </c>
      <c r="V35" s="23">
        <v>2</v>
      </c>
      <c r="W35" s="23">
        <v>8</v>
      </c>
      <c r="X35" s="23">
        <v>6</v>
      </c>
      <c r="Y35" s="23">
        <v>6</v>
      </c>
      <c r="Z35" s="23">
        <v>18</v>
      </c>
      <c r="AA35" s="23">
        <v>28</v>
      </c>
      <c r="AB35" s="23">
        <v>23</v>
      </c>
      <c r="AC35" s="23">
        <v>16</v>
      </c>
      <c r="AD35" s="23">
        <v>14</v>
      </c>
      <c r="AE35" s="23">
        <v>16</v>
      </c>
      <c r="AF35" s="23">
        <v>13</v>
      </c>
      <c r="AG35" s="23">
        <v>8</v>
      </c>
      <c r="AH35" s="23">
        <v>20</v>
      </c>
      <c r="AI35" s="23">
        <v>7</v>
      </c>
      <c r="AJ35" s="23">
        <v>11</v>
      </c>
      <c r="AK35" s="23">
        <v>10</v>
      </c>
      <c r="AL35" s="23">
        <v>78</v>
      </c>
      <c r="AM35" s="23">
        <v>89</v>
      </c>
      <c r="AN35" s="23">
        <v>83</v>
      </c>
      <c r="AO35" s="23">
        <v>347</v>
      </c>
      <c r="AP35" s="23">
        <v>357</v>
      </c>
      <c r="AQ35" s="23">
        <v>357</v>
      </c>
      <c r="AR35" s="23">
        <v>71</v>
      </c>
      <c r="AS35" s="23">
        <v>74</v>
      </c>
      <c r="AT35" s="23">
        <v>82</v>
      </c>
    </row>
    <row r="36" spans="1:111" ht="16.5" customHeight="1" thickTop="1" thickBot="1">
      <c r="A36" s="88" t="s">
        <v>40</v>
      </c>
      <c r="B36" s="54">
        <v>252</v>
      </c>
      <c r="C36" s="54">
        <v>256</v>
      </c>
      <c r="D36" s="54">
        <v>253</v>
      </c>
      <c r="E36" s="54">
        <v>244</v>
      </c>
      <c r="F36" s="54">
        <v>246</v>
      </c>
      <c r="G36" s="54">
        <v>240</v>
      </c>
      <c r="H36" s="54">
        <v>132</v>
      </c>
      <c r="I36" s="54">
        <v>133</v>
      </c>
      <c r="J36" s="54">
        <v>126</v>
      </c>
      <c r="K36" s="54">
        <v>121</v>
      </c>
      <c r="L36" s="54">
        <v>124</v>
      </c>
      <c r="M36" s="54">
        <v>120</v>
      </c>
      <c r="N36" s="54">
        <v>12</v>
      </c>
      <c r="O36" s="54">
        <v>3</v>
      </c>
      <c r="P36" s="54">
        <v>3</v>
      </c>
      <c r="Q36" s="54">
        <v>1</v>
      </c>
      <c r="R36" s="54">
        <v>6</v>
      </c>
      <c r="S36" s="54">
        <v>4</v>
      </c>
      <c r="T36" s="54">
        <v>0</v>
      </c>
      <c r="U36" s="54">
        <v>3</v>
      </c>
      <c r="V36" s="54">
        <v>1</v>
      </c>
      <c r="W36" s="54">
        <v>0</v>
      </c>
      <c r="X36" s="54">
        <v>2</v>
      </c>
      <c r="Y36" s="54">
        <v>2</v>
      </c>
      <c r="Z36" s="54">
        <v>1</v>
      </c>
      <c r="AA36" s="54">
        <v>9</v>
      </c>
      <c r="AB36" s="54">
        <v>1</v>
      </c>
      <c r="AC36" s="54">
        <v>5</v>
      </c>
      <c r="AD36" s="54">
        <v>10</v>
      </c>
      <c r="AE36" s="54">
        <v>2</v>
      </c>
      <c r="AF36" s="54">
        <v>9</v>
      </c>
      <c r="AG36" s="54">
        <v>5</v>
      </c>
      <c r="AH36" s="54">
        <v>6</v>
      </c>
      <c r="AI36" s="54">
        <v>9</v>
      </c>
      <c r="AJ36" s="54">
        <v>12</v>
      </c>
      <c r="AK36" s="54">
        <v>6</v>
      </c>
      <c r="AL36" s="54">
        <v>48</v>
      </c>
      <c r="AM36" s="54">
        <v>43</v>
      </c>
      <c r="AN36" s="54">
        <v>46</v>
      </c>
      <c r="AO36" s="54">
        <v>182</v>
      </c>
      <c r="AP36" s="54">
        <v>169</v>
      </c>
      <c r="AQ36" s="54">
        <v>164</v>
      </c>
      <c r="AR36" s="54">
        <v>22</v>
      </c>
      <c r="AS36" s="54">
        <v>34</v>
      </c>
      <c r="AT36" s="54">
        <v>30</v>
      </c>
    </row>
    <row r="37" spans="1:111" ht="16.5" customHeight="1" thickTop="1" thickBot="1">
      <c r="A37" s="88" t="s">
        <v>41</v>
      </c>
      <c r="B37" s="23">
        <v>135</v>
      </c>
      <c r="C37" s="23">
        <v>136</v>
      </c>
      <c r="D37" s="23">
        <v>122</v>
      </c>
      <c r="E37" s="23">
        <v>137</v>
      </c>
      <c r="F37" s="23">
        <v>128</v>
      </c>
      <c r="G37" s="23">
        <v>131</v>
      </c>
      <c r="H37" s="23">
        <v>64</v>
      </c>
      <c r="I37" s="23">
        <v>65</v>
      </c>
      <c r="J37" s="23">
        <v>55</v>
      </c>
      <c r="K37" s="23">
        <v>62</v>
      </c>
      <c r="L37" s="23">
        <v>58</v>
      </c>
      <c r="M37" s="23">
        <v>62</v>
      </c>
      <c r="N37" s="23">
        <v>0</v>
      </c>
      <c r="O37" s="23">
        <v>2</v>
      </c>
      <c r="P37" s="23">
        <v>2</v>
      </c>
      <c r="Q37" s="23">
        <v>2</v>
      </c>
      <c r="R37" s="23">
        <v>2</v>
      </c>
      <c r="S37" s="23">
        <v>0</v>
      </c>
      <c r="T37" s="23">
        <v>2</v>
      </c>
      <c r="U37" s="23">
        <v>1</v>
      </c>
      <c r="V37" s="23">
        <v>4</v>
      </c>
      <c r="W37" s="23">
        <v>0</v>
      </c>
      <c r="X37" s="23">
        <v>2</v>
      </c>
      <c r="Y37" s="23">
        <v>2</v>
      </c>
      <c r="Z37" s="23">
        <v>3</v>
      </c>
      <c r="AA37" s="23">
        <v>1</v>
      </c>
      <c r="AB37" s="23">
        <v>1</v>
      </c>
      <c r="AC37" s="23">
        <v>1</v>
      </c>
      <c r="AD37" s="23">
        <v>0</v>
      </c>
      <c r="AE37" s="23">
        <v>7</v>
      </c>
      <c r="AF37" s="23">
        <v>0</v>
      </c>
      <c r="AG37" s="23">
        <v>1</v>
      </c>
      <c r="AH37" s="23">
        <v>13</v>
      </c>
      <c r="AI37" s="23">
        <v>2</v>
      </c>
      <c r="AJ37" s="23">
        <v>9</v>
      </c>
      <c r="AK37" s="23">
        <v>4</v>
      </c>
      <c r="AL37" s="23">
        <v>13</v>
      </c>
      <c r="AM37" s="23">
        <v>13</v>
      </c>
      <c r="AN37" s="23">
        <v>17</v>
      </c>
      <c r="AO37" s="23">
        <v>102</v>
      </c>
      <c r="AP37" s="23">
        <v>92</v>
      </c>
      <c r="AQ37" s="23">
        <v>89</v>
      </c>
      <c r="AR37" s="23">
        <v>20</v>
      </c>
      <c r="AS37" s="23">
        <v>23</v>
      </c>
      <c r="AT37" s="23">
        <v>25</v>
      </c>
    </row>
    <row r="38" spans="1:111" ht="16.5" customHeight="1" thickTop="1" thickBot="1">
      <c r="A38" s="88" t="s">
        <v>42</v>
      </c>
      <c r="B38" s="54">
        <v>259</v>
      </c>
      <c r="C38" s="54">
        <v>252</v>
      </c>
      <c r="D38" s="54">
        <v>258</v>
      </c>
      <c r="E38" s="54">
        <v>254</v>
      </c>
      <c r="F38" s="54">
        <v>253</v>
      </c>
      <c r="G38" s="54">
        <v>255</v>
      </c>
      <c r="H38" s="54">
        <v>128</v>
      </c>
      <c r="I38" s="54">
        <v>121</v>
      </c>
      <c r="J38" s="54">
        <v>125</v>
      </c>
      <c r="K38" s="54">
        <v>121</v>
      </c>
      <c r="L38" s="54">
        <v>122</v>
      </c>
      <c r="M38" s="54">
        <v>123</v>
      </c>
      <c r="N38" s="54">
        <v>1</v>
      </c>
      <c r="O38" s="54">
        <v>3</v>
      </c>
      <c r="P38" s="54">
        <v>3</v>
      </c>
      <c r="Q38" s="54">
        <v>1</v>
      </c>
      <c r="R38" s="54">
        <v>3</v>
      </c>
      <c r="S38" s="54">
        <v>2</v>
      </c>
      <c r="T38" s="54">
        <v>5</v>
      </c>
      <c r="U38" s="54">
        <v>5</v>
      </c>
      <c r="V38" s="54">
        <v>3</v>
      </c>
      <c r="W38" s="54">
        <v>2</v>
      </c>
      <c r="X38" s="54">
        <v>1</v>
      </c>
      <c r="Y38" s="54">
        <v>1</v>
      </c>
      <c r="Z38" s="54">
        <v>8</v>
      </c>
      <c r="AA38" s="54">
        <v>7</v>
      </c>
      <c r="AB38" s="54">
        <v>8</v>
      </c>
      <c r="AC38" s="54">
        <v>2</v>
      </c>
      <c r="AD38" s="54">
        <v>3</v>
      </c>
      <c r="AE38" s="54">
        <v>2</v>
      </c>
      <c r="AF38" s="54">
        <v>4</v>
      </c>
      <c r="AG38" s="54">
        <v>12</v>
      </c>
      <c r="AH38" s="54">
        <v>2</v>
      </c>
      <c r="AI38" s="54">
        <v>5</v>
      </c>
      <c r="AJ38" s="54">
        <v>6</v>
      </c>
      <c r="AK38" s="54">
        <v>5</v>
      </c>
      <c r="AL38" s="54">
        <v>43</v>
      </c>
      <c r="AM38" s="54">
        <v>45</v>
      </c>
      <c r="AN38" s="54">
        <v>44</v>
      </c>
      <c r="AO38" s="54">
        <v>185</v>
      </c>
      <c r="AP38" s="54">
        <v>170</v>
      </c>
      <c r="AQ38" s="54">
        <v>170</v>
      </c>
      <c r="AR38" s="54">
        <v>31</v>
      </c>
      <c r="AS38" s="54">
        <v>38</v>
      </c>
      <c r="AT38" s="54">
        <v>41</v>
      </c>
    </row>
    <row r="39" spans="1:111" ht="16.5" customHeight="1" thickTop="1" thickBot="1">
      <c r="A39" s="88" t="s">
        <v>43</v>
      </c>
      <c r="B39" s="23">
        <v>434</v>
      </c>
      <c r="C39" s="23">
        <v>445</v>
      </c>
      <c r="D39" s="23">
        <v>455</v>
      </c>
      <c r="E39" s="23">
        <v>454</v>
      </c>
      <c r="F39" s="23">
        <v>459</v>
      </c>
      <c r="G39" s="23">
        <v>475</v>
      </c>
      <c r="H39" s="23">
        <v>217</v>
      </c>
      <c r="I39" s="23">
        <v>224</v>
      </c>
      <c r="J39" s="23">
        <v>225</v>
      </c>
      <c r="K39" s="23">
        <v>227</v>
      </c>
      <c r="L39" s="23">
        <v>231</v>
      </c>
      <c r="M39" s="23">
        <v>244</v>
      </c>
      <c r="N39" s="23">
        <v>8</v>
      </c>
      <c r="O39" s="23">
        <v>6</v>
      </c>
      <c r="P39" s="23">
        <v>5</v>
      </c>
      <c r="Q39" s="23">
        <v>3</v>
      </c>
      <c r="R39" s="23">
        <v>3</v>
      </c>
      <c r="S39" s="23">
        <v>7</v>
      </c>
      <c r="T39" s="23">
        <v>7</v>
      </c>
      <c r="U39" s="23">
        <v>0</v>
      </c>
      <c r="V39" s="23">
        <v>7</v>
      </c>
      <c r="W39" s="23">
        <v>6</v>
      </c>
      <c r="X39" s="23">
        <v>4</v>
      </c>
      <c r="Y39" s="23">
        <v>5</v>
      </c>
      <c r="Z39" s="23">
        <v>22</v>
      </c>
      <c r="AA39" s="23">
        <v>11</v>
      </c>
      <c r="AB39" s="23">
        <v>17</v>
      </c>
      <c r="AC39" s="23">
        <v>6</v>
      </c>
      <c r="AD39" s="23">
        <v>13</v>
      </c>
      <c r="AE39" s="23">
        <v>16</v>
      </c>
      <c r="AF39" s="23">
        <v>15</v>
      </c>
      <c r="AG39" s="23">
        <v>6</v>
      </c>
      <c r="AH39" s="23">
        <v>5</v>
      </c>
      <c r="AI39" s="23">
        <v>6</v>
      </c>
      <c r="AJ39" s="23">
        <v>7</v>
      </c>
      <c r="AK39" s="23">
        <v>4</v>
      </c>
      <c r="AL39" s="23">
        <v>74</v>
      </c>
      <c r="AM39" s="23">
        <v>80</v>
      </c>
      <c r="AN39" s="23">
        <v>87</v>
      </c>
      <c r="AO39" s="23">
        <v>297</v>
      </c>
      <c r="AP39" s="23">
        <v>304</v>
      </c>
      <c r="AQ39" s="23">
        <v>315</v>
      </c>
      <c r="AR39" s="23">
        <v>63</v>
      </c>
      <c r="AS39" s="23">
        <v>75</v>
      </c>
      <c r="AT39" s="23">
        <v>73</v>
      </c>
    </row>
    <row r="40" spans="1:111" ht="16.5" customHeight="1" thickTop="1" thickBot="1">
      <c r="A40" s="88" t="s">
        <v>44</v>
      </c>
      <c r="B40" s="54">
        <v>641</v>
      </c>
      <c r="C40" s="54">
        <v>639</v>
      </c>
      <c r="D40" s="54">
        <v>635</v>
      </c>
      <c r="E40" s="54">
        <v>635</v>
      </c>
      <c r="F40" s="54">
        <v>641</v>
      </c>
      <c r="G40" s="54">
        <v>668</v>
      </c>
      <c r="H40" s="54">
        <v>320</v>
      </c>
      <c r="I40" s="54">
        <v>318</v>
      </c>
      <c r="J40" s="54">
        <v>316</v>
      </c>
      <c r="K40" s="54">
        <v>323</v>
      </c>
      <c r="L40" s="54">
        <v>331</v>
      </c>
      <c r="M40" s="54">
        <v>339</v>
      </c>
      <c r="N40" s="54">
        <v>10</v>
      </c>
      <c r="O40" s="54">
        <v>12</v>
      </c>
      <c r="P40" s="54">
        <v>9</v>
      </c>
      <c r="Q40" s="54">
        <v>10</v>
      </c>
      <c r="R40" s="54">
        <v>11</v>
      </c>
      <c r="S40" s="54">
        <v>10</v>
      </c>
      <c r="T40" s="54">
        <v>6</v>
      </c>
      <c r="U40" s="54">
        <v>8</v>
      </c>
      <c r="V40" s="54">
        <v>7</v>
      </c>
      <c r="W40" s="54">
        <v>7</v>
      </c>
      <c r="X40" s="54">
        <v>5</v>
      </c>
      <c r="Y40" s="54">
        <v>2</v>
      </c>
      <c r="Z40" s="54">
        <v>14</v>
      </c>
      <c r="AA40" s="54">
        <v>18</v>
      </c>
      <c r="AB40" s="54">
        <v>20</v>
      </c>
      <c r="AC40" s="54">
        <v>27</v>
      </c>
      <c r="AD40" s="54">
        <v>19</v>
      </c>
      <c r="AE40" s="54">
        <v>11</v>
      </c>
      <c r="AF40" s="54">
        <v>10</v>
      </c>
      <c r="AG40" s="54">
        <v>24</v>
      </c>
      <c r="AH40" s="54">
        <v>26</v>
      </c>
      <c r="AI40" s="54">
        <v>21</v>
      </c>
      <c r="AJ40" s="54">
        <v>19</v>
      </c>
      <c r="AK40" s="54">
        <v>10</v>
      </c>
      <c r="AL40" s="54">
        <v>120</v>
      </c>
      <c r="AM40" s="54">
        <v>126</v>
      </c>
      <c r="AN40" s="54">
        <v>134</v>
      </c>
      <c r="AO40" s="54">
        <v>444</v>
      </c>
      <c r="AP40" s="54">
        <v>433</v>
      </c>
      <c r="AQ40" s="54">
        <v>433</v>
      </c>
      <c r="AR40" s="54">
        <v>77</v>
      </c>
      <c r="AS40" s="54">
        <v>82</v>
      </c>
      <c r="AT40" s="54">
        <v>101</v>
      </c>
    </row>
    <row r="41" spans="1:111" ht="16.5" customHeight="1" thickTop="1" thickBot="1">
      <c r="A41" s="88" t="s">
        <v>45</v>
      </c>
      <c r="B41" s="23">
        <v>210</v>
      </c>
      <c r="C41" s="23">
        <v>222</v>
      </c>
      <c r="D41" s="23">
        <v>222</v>
      </c>
      <c r="E41" s="23">
        <v>223</v>
      </c>
      <c r="F41" s="23">
        <v>217</v>
      </c>
      <c r="G41" s="23">
        <v>224</v>
      </c>
      <c r="H41" s="23">
        <v>105</v>
      </c>
      <c r="I41" s="23">
        <v>109</v>
      </c>
      <c r="J41" s="23">
        <v>109</v>
      </c>
      <c r="K41" s="23">
        <v>109</v>
      </c>
      <c r="L41" s="23">
        <v>105</v>
      </c>
      <c r="M41" s="23">
        <v>112</v>
      </c>
      <c r="N41" s="23">
        <v>3</v>
      </c>
      <c r="O41" s="23">
        <v>4</v>
      </c>
      <c r="P41" s="23">
        <v>0</v>
      </c>
      <c r="Q41" s="23">
        <v>1</v>
      </c>
      <c r="R41" s="23">
        <v>3</v>
      </c>
      <c r="S41" s="23">
        <v>3</v>
      </c>
      <c r="T41" s="23">
        <v>3</v>
      </c>
      <c r="U41" s="23">
        <v>2</v>
      </c>
      <c r="V41" s="23">
        <v>4</v>
      </c>
      <c r="W41" s="23">
        <v>2</v>
      </c>
      <c r="X41" s="23">
        <v>2</v>
      </c>
      <c r="Y41" s="23">
        <v>1</v>
      </c>
      <c r="Z41" s="23">
        <v>2</v>
      </c>
      <c r="AA41" s="23">
        <v>14</v>
      </c>
      <c r="AB41" s="23">
        <v>4</v>
      </c>
      <c r="AC41" s="23">
        <v>2</v>
      </c>
      <c r="AD41" s="23">
        <v>0</v>
      </c>
      <c r="AE41" s="23">
        <v>18</v>
      </c>
      <c r="AF41" s="23">
        <v>7</v>
      </c>
      <c r="AG41" s="23">
        <v>4</v>
      </c>
      <c r="AH41" s="23">
        <v>0</v>
      </c>
      <c r="AI41" s="23">
        <v>4</v>
      </c>
      <c r="AJ41" s="23">
        <v>7</v>
      </c>
      <c r="AK41" s="23">
        <v>11</v>
      </c>
      <c r="AL41" s="23">
        <v>32</v>
      </c>
      <c r="AM41" s="23">
        <v>37</v>
      </c>
      <c r="AN41" s="23">
        <v>42</v>
      </c>
      <c r="AO41" s="23">
        <v>154</v>
      </c>
      <c r="AP41" s="23">
        <v>155</v>
      </c>
      <c r="AQ41" s="23">
        <v>152</v>
      </c>
      <c r="AR41" s="23">
        <v>24</v>
      </c>
      <c r="AS41" s="23">
        <v>25</v>
      </c>
      <c r="AT41" s="23">
        <v>30</v>
      </c>
    </row>
    <row r="42" spans="1:111" ht="16.5" customHeight="1" thickTop="1" thickBot="1">
      <c r="A42" s="88" t="s">
        <v>46</v>
      </c>
      <c r="B42" s="54">
        <v>76</v>
      </c>
      <c r="C42" s="54">
        <v>81</v>
      </c>
      <c r="D42" s="54">
        <v>79</v>
      </c>
      <c r="E42" s="54">
        <v>85</v>
      </c>
      <c r="F42" s="54">
        <v>84</v>
      </c>
      <c r="G42" s="54">
        <v>78</v>
      </c>
      <c r="H42" s="54">
        <v>33</v>
      </c>
      <c r="I42" s="54">
        <v>36</v>
      </c>
      <c r="J42" s="54">
        <v>36</v>
      </c>
      <c r="K42" s="54">
        <v>38</v>
      </c>
      <c r="L42" s="54">
        <v>38</v>
      </c>
      <c r="M42" s="54">
        <v>35</v>
      </c>
      <c r="N42" s="54">
        <v>0</v>
      </c>
      <c r="O42" s="54">
        <v>1</v>
      </c>
      <c r="P42" s="54">
        <v>1</v>
      </c>
      <c r="Q42" s="54">
        <v>0</v>
      </c>
      <c r="R42" s="54">
        <v>2</v>
      </c>
      <c r="S42" s="54">
        <v>1</v>
      </c>
      <c r="T42" s="54">
        <v>1</v>
      </c>
      <c r="U42" s="54">
        <v>1</v>
      </c>
      <c r="V42" s="54">
        <v>0</v>
      </c>
      <c r="W42" s="54">
        <v>0</v>
      </c>
      <c r="X42" s="54">
        <v>0</v>
      </c>
      <c r="Y42" s="54">
        <v>0</v>
      </c>
      <c r="Z42" s="54">
        <v>3</v>
      </c>
      <c r="AA42" s="54">
        <v>5</v>
      </c>
      <c r="AB42" s="54">
        <v>0</v>
      </c>
      <c r="AC42" s="54">
        <v>5</v>
      </c>
      <c r="AD42" s="54">
        <v>0</v>
      </c>
      <c r="AE42" s="54">
        <v>1</v>
      </c>
      <c r="AF42" s="54">
        <v>7</v>
      </c>
      <c r="AG42" s="54">
        <v>0</v>
      </c>
      <c r="AH42" s="54">
        <v>3</v>
      </c>
      <c r="AI42" s="54">
        <v>2</v>
      </c>
      <c r="AJ42" s="54">
        <v>3</v>
      </c>
      <c r="AK42" s="54">
        <v>6</v>
      </c>
      <c r="AL42" s="54">
        <v>12</v>
      </c>
      <c r="AM42" s="54">
        <v>13</v>
      </c>
      <c r="AN42" s="54">
        <v>7</v>
      </c>
      <c r="AO42" s="54">
        <v>44</v>
      </c>
      <c r="AP42" s="54">
        <v>51</v>
      </c>
      <c r="AQ42" s="54">
        <v>52</v>
      </c>
      <c r="AR42" s="54">
        <v>20</v>
      </c>
      <c r="AS42" s="54">
        <v>20</v>
      </c>
      <c r="AT42" s="54">
        <v>19</v>
      </c>
    </row>
    <row r="43" spans="1:111" ht="16.5" customHeight="1" thickTop="1" thickBot="1">
      <c r="A43" s="88" t="s">
        <v>47</v>
      </c>
      <c r="B43" s="23">
        <v>264</v>
      </c>
      <c r="C43" s="23">
        <v>264</v>
      </c>
      <c r="D43" s="23">
        <v>267</v>
      </c>
      <c r="E43" s="23">
        <v>266</v>
      </c>
      <c r="F43" s="23">
        <v>266</v>
      </c>
      <c r="G43" s="23">
        <v>280</v>
      </c>
      <c r="H43" s="23">
        <v>127</v>
      </c>
      <c r="I43" s="23">
        <v>128</v>
      </c>
      <c r="J43" s="23">
        <v>128</v>
      </c>
      <c r="K43" s="23">
        <v>131</v>
      </c>
      <c r="L43" s="23">
        <v>131</v>
      </c>
      <c r="M43" s="23">
        <v>142</v>
      </c>
      <c r="N43" s="23">
        <v>1</v>
      </c>
      <c r="O43" s="23">
        <v>1</v>
      </c>
      <c r="P43" s="23">
        <v>3</v>
      </c>
      <c r="Q43" s="23">
        <v>1</v>
      </c>
      <c r="R43" s="23">
        <v>2</v>
      </c>
      <c r="S43" s="23">
        <v>2</v>
      </c>
      <c r="T43" s="23">
        <v>1</v>
      </c>
      <c r="U43" s="23">
        <v>2</v>
      </c>
      <c r="V43" s="23">
        <v>0</v>
      </c>
      <c r="W43" s="23">
        <v>1</v>
      </c>
      <c r="X43" s="23">
        <v>4</v>
      </c>
      <c r="Y43" s="23">
        <v>1</v>
      </c>
      <c r="Z43" s="23">
        <v>8</v>
      </c>
      <c r="AA43" s="23">
        <v>8</v>
      </c>
      <c r="AB43" s="23">
        <v>9</v>
      </c>
      <c r="AC43" s="23">
        <v>7</v>
      </c>
      <c r="AD43" s="23">
        <v>6</v>
      </c>
      <c r="AE43" s="23">
        <v>9</v>
      </c>
      <c r="AF43" s="23">
        <v>13</v>
      </c>
      <c r="AG43" s="23">
        <v>7</v>
      </c>
      <c r="AH43" s="23">
        <v>9</v>
      </c>
      <c r="AI43" s="23">
        <v>1</v>
      </c>
      <c r="AJ43" s="23">
        <v>4</v>
      </c>
      <c r="AK43" s="23">
        <v>4</v>
      </c>
      <c r="AL43" s="23">
        <v>45</v>
      </c>
      <c r="AM43" s="23">
        <v>43</v>
      </c>
      <c r="AN43" s="23">
        <v>44</v>
      </c>
      <c r="AO43" s="23">
        <v>184</v>
      </c>
      <c r="AP43" s="23">
        <v>184</v>
      </c>
      <c r="AQ43" s="23">
        <v>193</v>
      </c>
      <c r="AR43" s="23">
        <v>35</v>
      </c>
      <c r="AS43" s="23">
        <v>39</v>
      </c>
      <c r="AT43" s="23">
        <v>43</v>
      </c>
    </row>
    <row r="44" spans="1:111" ht="16.5" customHeight="1" thickTop="1" thickBot="1">
      <c r="A44" s="88" t="s">
        <v>48</v>
      </c>
      <c r="B44" s="54">
        <v>118</v>
      </c>
      <c r="C44" s="54">
        <v>119</v>
      </c>
      <c r="D44" s="54">
        <v>120</v>
      </c>
      <c r="E44" s="54">
        <v>124</v>
      </c>
      <c r="F44" s="54">
        <v>128</v>
      </c>
      <c r="G44" s="54">
        <v>133</v>
      </c>
      <c r="H44" s="54">
        <v>58</v>
      </c>
      <c r="I44" s="54">
        <v>59</v>
      </c>
      <c r="J44" s="54">
        <v>60</v>
      </c>
      <c r="K44" s="54">
        <v>63</v>
      </c>
      <c r="L44" s="54">
        <v>67</v>
      </c>
      <c r="M44" s="54">
        <v>68</v>
      </c>
      <c r="N44" s="54">
        <v>2</v>
      </c>
      <c r="O44" s="54">
        <v>1</v>
      </c>
      <c r="P44" s="54">
        <v>1</v>
      </c>
      <c r="Q44" s="54">
        <v>2</v>
      </c>
      <c r="R44" s="54">
        <v>3</v>
      </c>
      <c r="S44" s="54">
        <v>8</v>
      </c>
      <c r="T44" s="54">
        <v>1</v>
      </c>
      <c r="U44" s="54">
        <v>0</v>
      </c>
      <c r="V44" s="54">
        <v>2</v>
      </c>
      <c r="W44" s="54">
        <v>3</v>
      </c>
      <c r="X44" s="54">
        <v>0</v>
      </c>
      <c r="Y44" s="54">
        <v>2</v>
      </c>
      <c r="Z44" s="54">
        <v>3</v>
      </c>
      <c r="AA44" s="54">
        <v>0</v>
      </c>
      <c r="AB44" s="54">
        <v>5</v>
      </c>
      <c r="AC44" s="54">
        <v>5</v>
      </c>
      <c r="AD44" s="54">
        <v>2</v>
      </c>
      <c r="AE44" s="54">
        <v>4</v>
      </c>
      <c r="AF44" s="54">
        <v>2</v>
      </c>
      <c r="AG44" s="54">
        <v>0</v>
      </c>
      <c r="AH44" s="54">
        <v>3</v>
      </c>
      <c r="AI44" s="54">
        <v>1</v>
      </c>
      <c r="AJ44" s="54">
        <v>1</v>
      </c>
      <c r="AK44" s="54">
        <v>4</v>
      </c>
      <c r="AL44" s="54">
        <v>16</v>
      </c>
      <c r="AM44" s="54">
        <v>23</v>
      </c>
      <c r="AN44" s="54">
        <v>28</v>
      </c>
      <c r="AO44" s="54">
        <v>84</v>
      </c>
      <c r="AP44" s="54">
        <v>90</v>
      </c>
      <c r="AQ44" s="54">
        <v>90</v>
      </c>
      <c r="AR44" s="54">
        <v>18</v>
      </c>
      <c r="AS44" s="54">
        <v>15</v>
      </c>
      <c r="AT44" s="54">
        <v>15</v>
      </c>
    </row>
    <row r="45" spans="1:111" ht="16.5" customHeight="1" thickTop="1" thickBot="1">
      <c r="A45" s="88" t="s">
        <v>49</v>
      </c>
      <c r="B45" s="23">
        <v>51</v>
      </c>
      <c r="C45" s="23">
        <v>49</v>
      </c>
      <c r="D45" s="23">
        <v>55</v>
      </c>
      <c r="E45" s="23">
        <v>54</v>
      </c>
      <c r="F45" s="23">
        <v>56</v>
      </c>
      <c r="G45" s="23">
        <v>52</v>
      </c>
      <c r="H45" s="23">
        <v>28</v>
      </c>
      <c r="I45" s="23">
        <v>26</v>
      </c>
      <c r="J45" s="23">
        <v>29</v>
      </c>
      <c r="K45" s="23">
        <v>28</v>
      </c>
      <c r="L45" s="23">
        <v>28</v>
      </c>
      <c r="M45" s="23">
        <v>26</v>
      </c>
      <c r="N45" s="23">
        <v>0</v>
      </c>
      <c r="O45" s="23">
        <v>1</v>
      </c>
      <c r="P45" s="23">
        <v>1</v>
      </c>
      <c r="Q45" s="23">
        <v>1</v>
      </c>
      <c r="R45" s="23">
        <v>0</v>
      </c>
      <c r="S45" s="23">
        <v>0</v>
      </c>
      <c r="T45" s="23">
        <v>2</v>
      </c>
      <c r="U45" s="23">
        <v>1</v>
      </c>
      <c r="V45" s="23">
        <v>0</v>
      </c>
      <c r="W45" s="23">
        <v>1</v>
      </c>
      <c r="X45" s="23">
        <v>0</v>
      </c>
      <c r="Y45" s="23">
        <v>1</v>
      </c>
      <c r="Z45" s="23">
        <v>0</v>
      </c>
      <c r="AA45" s="23">
        <v>0</v>
      </c>
      <c r="AB45" s="23">
        <v>5</v>
      </c>
      <c r="AC45" s="23">
        <v>0</v>
      </c>
      <c r="AD45" s="23">
        <v>2</v>
      </c>
      <c r="AE45" s="23">
        <v>0</v>
      </c>
      <c r="AF45" s="23">
        <v>0</v>
      </c>
      <c r="AG45" s="23">
        <v>2</v>
      </c>
      <c r="AH45" s="23">
        <v>0</v>
      </c>
      <c r="AI45" s="23">
        <v>0</v>
      </c>
      <c r="AJ45" s="23">
        <v>0</v>
      </c>
      <c r="AK45" s="23">
        <v>5</v>
      </c>
      <c r="AL45" s="23">
        <v>1</v>
      </c>
      <c r="AM45" s="23">
        <v>1</v>
      </c>
      <c r="AN45" s="23">
        <v>4</v>
      </c>
      <c r="AO45" s="23">
        <v>40</v>
      </c>
      <c r="AP45" s="23">
        <v>42</v>
      </c>
      <c r="AQ45" s="23">
        <v>35</v>
      </c>
      <c r="AR45" s="23">
        <v>10</v>
      </c>
      <c r="AS45" s="23">
        <v>13</v>
      </c>
      <c r="AT45" s="23">
        <v>13</v>
      </c>
    </row>
    <row r="46" spans="1:111" ht="16.5" customHeight="1" thickTop="1" thickBot="1">
      <c r="A46" s="88" t="s">
        <v>50</v>
      </c>
      <c r="B46" s="54">
        <v>151</v>
      </c>
      <c r="C46" s="54">
        <v>154</v>
      </c>
      <c r="D46" s="54">
        <v>154</v>
      </c>
      <c r="E46" s="54">
        <v>153</v>
      </c>
      <c r="F46" s="54">
        <v>159</v>
      </c>
      <c r="G46" s="54">
        <v>158</v>
      </c>
      <c r="H46" s="54">
        <v>70</v>
      </c>
      <c r="I46" s="54">
        <v>71</v>
      </c>
      <c r="J46" s="54">
        <v>69</v>
      </c>
      <c r="K46" s="54">
        <v>68</v>
      </c>
      <c r="L46" s="54">
        <v>73</v>
      </c>
      <c r="M46" s="54">
        <v>73</v>
      </c>
      <c r="N46" s="54">
        <v>2</v>
      </c>
      <c r="O46" s="54">
        <v>2</v>
      </c>
      <c r="P46" s="54">
        <v>2</v>
      </c>
      <c r="Q46" s="54">
        <v>0</v>
      </c>
      <c r="R46" s="54">
        <v>0</v>
      </c>
      <c r="S46" s="54">
        <v>1</v>
      </c>
      <c r="T46" s="54">
        <v>1</v>
      </c>
      <c r="U46" s="54">
        <v>1</v>
      </c>
      <c r="V46" s="54">
        <v>1</v>
      </c>
      <c r="W46" s="54">
        <v>1</v>
      </c>
      <c r="X46" s="54">
        <v>2</v>
      </c>
      <c r="Y46" s="54">
        <v>4</v>
      </c>
      <c r="Z46" s="54">
        <v>4</v>
      </c>
      <c r="AA46" s="54">
        <v>4</v>
      </c>
      <c r="AB46" s="54">
        <v>1</v>
      </c>
      <c r="AC46" s="54">
        <v>2</v>
      </c>
      <c r="AD46" s="54">
        <v>8</v>
      </c>
      <c r="AE46" s="54">
        <v>3</v>
      </c>
      <c r="AF46" s="54">
        <v>1</v>
      </c>
      <c r="AG46" s="54">
        <v>2</v>
      </c>
      <c r="AH46" s="54">
        <v>2</v>
      </c>
      <c r="AI46" s="54">
        <v>0</v>
      </c>
      <c r="AJ46" s="54">
        <v>0</v>
      </c>
      <c r="AK46" s="54">
        <v>4</v>
      </c>
      <c r="AL46" s="54">
        <v>26</v>
      </c>
      <c r="AM46" s="54">
        <v>23</v>
      </c>
      <c r="AN46" s="54">
        <v>23</v>
      </c>
      <c r="AO46" s="54">
        <v>102</v>
      </c>
      <c r="AP46" s="54">
        <v>106</v>
      </c>
      <c r="AQ46" s="54">
        <v>107</v>
      </c>
      <c r="AR46" s="54">
        <v>23</v>
      </c>
      <c r="AS46" s="54">
        <v>30</v>
      </c>
      <c r="AT46" s="54">
        <v>28</v>
      </c>
    </row>
    <row r="47" spans="1:111" ht="16.5" customHeight="1" thickTop="1" thickBot="1">
      <c r="A47" s="88" t="s">
        <v>51</v>
      </c>
      <c r="B47" s="23">
        <v>461</v>
      </c>
      <c r="C47" s="23">
        <v>433</v>
      </c>
      <c r="D47" s="23">
        <v>419</v>
      </c>
      <c r="E47" s="23">
        <v>452</v>
      </c>
      <c r="F47" s="23">
        <v>440</v>
      </c>
      <c r="G47" s="23">
        <v>417</v>
      </c>
      <c r="H47" s="23">
        <v>217</v>
      </c>
      <c r="I47" s="23">
        <v>199</v>
      </c>
      <c r="J47" s="23">
        <v>189</v>
      </c>
      <c r="K47" s="23">
        <v>217</v>
      </c>
      <c r="L47" s="23">
        <v>211</v>
      </c>
      <c r="M47" s="23">
        <v>197</v>
      </c>
      <c r="N47" s="23">
        <v>6</v>
      </c>
      <c r="O47" s="23">
        <v>9</v>
      </c>
      <c r="P47" s="23">
        <v>7</v>
      </c>
      <c r="Q47" s="23">
        <v>4</v>
      </c>
      <c r="R47" s="23">
        <v>3</v>
      </c>
      <c r="S47" s="23">
        <v>1</v>
      </c>
      <c r="T47" s="23">
        <v>3</v>
      </c>
      <c r="U47" s="23">
        <v>3</v>
      </c>
      <c r="V47" s="23">
        <v>2</v>
      </c>
      <c r="W47" s="23">
        <v>7</v>
      </c>
      <c r="X47" s="23">
        <v>3</v>
      </c>
      <c r="Y47" s="23">
        <v>9</v>
      </c>
      <c r="Z47" s="23">
        <v>41</v>
      </c>
      <c r="AA47" s="23">
        <v>15</v>
      </c>
      <c r="AB47" s="23">
        <v>11</v>
      </c>
      <c r="AC47" s="23">
        <v>7</v>
      </c>
      <c r="AD47" s="23">
        <v>12</v>
      </c>
      <c r="AE47" s="23">
        <v>9</v>
      </c>
      <c r="AF47" s="23">
        <v>13</v>
      </c>
      <c r="AG47" s="23">
        <v>49</v>
      </c>
      <c r="AH47" s="23">
        <v>30</v>
      </c>
      <c r="AI47" s="23">
        <v>9</v>
      </c>
      <c r="AJ47" s="23">
        <v>24</v>
      </c>
      <c r="AK47" s="23">
        <v>17</v>
      </c>
      <c r="AL47" s="23">
        <v>77</v>
      </c>
      <c r="AM47" s="23">
        <v>70</v>
      </c>
      <c r="AN47" s="23">
        <v>65</v>
      </c>
      <c r="AO47" s="23">
        <v>326</v>
      </c>
      <c r="AP47" s="23">
        <v>303</v>
      </c>
      <c r="AQ47" s="23">
        <v>286</v>
      </c>
      <c r="AR47" s="23">
        <v>58</v>
      </c>
      <c r="AS47" s="23">
        <v>67</v>
      </c>
      <c r="AT47" s="23">
        <v>66</v>
      </c>
    </row>
    <row r="48" spans="1:111" ht="16.5" customHeight="1" thickTop="1" thickBot="1">
      <c r="A48" s="88" t="s">
        <v>52</v>
      </c>
      <c r="B48" s="54">
        <v>395</v>
      </c>
      <c r="C48" s="54">
        <v>396</v>
      </c>
      <c r="D48" s="54">
        <v>413</v>
      </c>
      <c r="E48" s="54">
        <v>420</v>
      </c>
      <c r="F48" s="54">
        <v>420</v>
      </c>
      <c r="G48" s="54">
        <v>410</v>
      </c>
      <c r="H48" s="54">
        <v>207</v>
      </c>
      <c r="I48" s="54">
        <v>211</v>
      </c>
      <c r="J48" s="54">
        <v>217</v>
      </c>
      <c r="K48" s="54">
        <v>218</v>
      </c>
      <c r="L48" s="54">
        <v>219</v>
      </c>
      <c r="M48" s="54">
        <v>212</v>
      </c>
      <c r="N48" s="54">
        <v>3</v>
      </c>
      <c r="O48" s="54">
        <v>7</v>
      </c>
      <c r="P48" s="54">
        <v>4</v>
      </c>
      <c r="Q48" s="54">
        <v>4</v>
      </c>
      <c r="R48" s="54">
        <v>3</v>
      </c>
      <c r="S48" s="54">
        <v>1</v>
      </c>
      <c r="T48" s="54">
        <v>4</v>
      </c>
      <c r="U48" s="54">
        <v>3</v>
      </c>
      <c r="V48" s="54">
        <v>3</v>
      </c>
      <c r="W48" s="54">
        <v>3</v>
      </c>
      <c r="X48" s="54">
        <v>3</v>
      </c>
      <c r="Y48" s="54">
        <v>2</v>
      </c>
      <c r="Z48" s="54">
        <v>9</v>
      </c>
      <c r="AA48" s="54">
        <v>8</v>
      </c>
      <c r="AB48" s="54">
        <v>23</v>
      </c>
      <c r="AC48" s="54">
        <v>6</v>
      </c>
      <c r="AD48" s="54">
        <v>10</v>
      </c>
      <c r="AE48" s="54">
        <v>3</v>
      </c>
      <c r="AF48" s="54">
        <v>6</v>
      </c>
      <c r="AG48" s="54">
        <v>11</v>
      </c>
      <c r="AH48" s="54">
        <v>7</v>
      </c>
      <c r="AI48" s="54">
        <v>11</v>
      </c>
      <c r="AJ48" s="54">
        <v>10</v>
      </c>
      <c r="AK48" s="54">
        <v>21</v>
      </c>
      <c r="AL48" s="54">
        <v>65</v>
      </c>
      <c r="AM48" s="54">
        <v>75</v>
      </c>
      <c r="AN48" s="54">
        <v>69</v>
      </c>
      <c r="AO48" s="54">
        <v>285</v>
      </c>
      <c r="AP48" s="54">
        <v>294</v>
      </c>
      <c r="AQ48" s="54">
        <v>282</v>
      </c>
      <c r="AR48" s="54">
        <v>45</v>
      </c>
      <c r="AS48" s="54">
        <v>51</v>
      </c>
      <c r="AT48" s="54">
        <v>59</v>
      </c>
    </row>
    <row r="49" spans="1:46" ht="16.5" customHeight="1" thickTop="1" thickBot="1">
      <c r="A49" s="88" t="s">
        <v>53</v>
      </c>
      <c r="B49" s="23">
        <v>543</v>
      </c>
      <c r="C49" s="23">
        <v>545</v>
      </c>
      <c r="D49" s="23">
        <v>556</v>
      </c>
      <c r="E49" s="23">
        <v>582</v>
      </c>
      <c r="F49" s="23">
        <v>586</v>
      </c>
      <c r="G49" s="23">
        <v>595</v>
      </c>
      <c r="H49" s="23">
        <v>269</v>
      </c>
      <c r="I49" s="23">
        <v>270</v>
      </c>
      <c r="J49" s="23">
        <v>269</v>
      </c>
      <c r="K49" s="23">
        <v>281</v>
      </c>
      <c r="L49" s="23">
        <v>281</v>
      </c>
      <c r="M49" s="23">
        <v>286</v>
      </c>
      <c r="N49" s="23">
        <v>5</v>
      </c>
      <c r="O49" s="23">
        <v>5</v>
      </c>
      <c r="P49" s="23">
        <v>5</v>
      </c>
      <c r="Q49" s="23">
        <v>12</v>
      </c>
      <c r="R49" s="23">
        <v>4</v>
      </c>
      <c r="S49" s="23">
        <v>6</v>
      </c>
      <c r="T49" s="23">
        <v>8</v>
      </c>
      <c r="U49" s="23">
        <v>6</v>
      </c>
      <c r="V49" s="23">
        <v>6</v>
      </c>
      <c r="W49" s="23">
        <v>5</v>
      </c>
      <c r="X49" s="23">
        <v>8</v>
      </c>
      <c r="Y49" s="23">
        <v>3</v>
      </c>
      <c r="Z49" s="23">
        <v>1</v>
      </c>
      <c r="AA49" s="23">
        <v>9</v>
      </c>
      <c r="AB49" s="23">
        <v>16</v>
      </c>
      <c r="AC49" s="23">
        <v>23</v>
      </c>
      <c r="AD49" s="23">
        <v>13</v>
      </c>
      <c r="AE49" s="23">
        <v>16</v>
      </c>
      <c r="AF49" s="23">
        <v>7</v>
      </c>
      <c r="AG49" s="23">
        <v>6</v>
      </c>
      <c r="AH49" s="23">
        <v>4</v>
      </c>
      <c r="AI49" s="23">
        <v>4</v>
      </c>
      <c r="AJ49" s="23">
        <v>5</v>
      </c>
      <c r="AK49" s="23">
        <v>13</v>
      </c>
      <c r="AL49" s="23">
        <v>73</v>
      </c>
      <c r="AM49" s="23">
        <v>86</v>
      </c>
      <c r="AN49" s="23">
        <v>98</v>
      </c>
      <c r="AO49" s="23">
        <v>383</v>
      </c>
      <c r="AP49" s="23">
        <v>412</v>
      </c>
      <c r="AQ49" s="23">
        <v>388</v>
      </c>
      <c r="AR49" s="23">
        <v>87</v>
      </c>
      <c r="AS49" s="23">
        <v>88</v>
      </c>
      <c r="AT49" s="23">
        <v>109</v>
      </c>
    </row>
    <row r="50" spans="1:46" ht="16.5" customHeight="1" thickTop="1" thickBot="1">
      <c r="A50" s="88" t="s">
        <v>54</v>
      </c>
      <c r="B50" s="54">
        <v>184</v>
      </c>
      <c r="C50" s="54">
        <v>189</v>
      </c>
      <c r="D50" s="54">
        <v>188</v>
      </c>
      <c r="E50" s="54">
        <v>180</v>
      </c>
      <c r="F50" s="54">
        <v>182</v>
      </c>
      <c r="G50" s="54">
        <v>186</v>
      </c>
      <c r="H50" s="54">
        <v>101</v>
      </c>
      <c r="I50" s="54">
        <v>101</v>
      </c>
      <c r="J50" s="54">
        <v>99</v>
      </c>
      <c r="K50" s="54">
        <v>95</v>
      </c>
      <c r="L50" s="54">
        <v>97</v>
      </c>
      <c r="M50" s="54">
        <v>99</v>
      </c>
      <c r="N50" s="54">
        <v>1</v>
      </c>
      <c r="O50" s="54">
        <v>2</v>
      </c>
      <c r="P50" s="54">
        <v>1</v>
      </c>
      <c r="Q50" s="54">
        <v>1</v>
      </c>
      <c r="R50" s="54">
        <v>1</v>
      </c>
      <c r="S50" s="54">
        <v>2</v>
      </c>
      <c r="T50" s="54">
        <v>1</v>
      </c>
      <c r="U50" s="54">
        <v>3</v>
      </c>
      <c r="V50" s="54">
        <v>2</v>
      </c>
      <c r="W50" s="54">
        <v>1</v>
      </c>
      <c r="X50" s="54">
        <v>2</v>
      </c>
      <c r="Y50" s="54">
        <v>0</v>
      </c>
      <c r="Z50" s="54">
        <v>6</v>
      </c>
      <c r="AA50" s="54">
        <v>9</v>
      </c>
      <c r="AB50" s="54">
        <v>5</v>
      </c>
      <c r="AC50" s="54">
        <v>0</v>
      </c>
      <c r="AD50" s="54">
        <v>3</v>
      </c>
      <c r="AE50" s="54">
        <v>3</v>
      </c>
      <c r="AF50" s="54">
        <v>6</v>
      </c>
      <c r="AG50" s="54">
        <v>3</v>
      </c>
      <c r="AH50" s="54">
        <v>5</v>
      </c>
      <c r="AI50" s="54">
        <v>4</v>
      </c>
      <c r="AJ50" s="54">
        <v>0</v>
      </c>
      <c r="AK50" s="54">
        <v>1</v>
      </c>
      <c r="AL50" s="54">
        <v>42</v>
      </c>
      <c r="AM50" s="54">
        <v>29</v>
      </c>
      <c r="AN50" s="54">
        <v>28</v>
      </c>
      <c r="AO50" s="54">
        <v>112</v>
      </c>
      <c r="AP50" s="54">
        <v>123</v>
      </c>
      <c r="AQ50" s="54">
        <v>128</v>
      </c>
      <c r="AR50" s="54">
        <v>30</v>
      </c>
      <c r="AS50" s="54">
        <v>30</v>
      </c>
      <c r="AT50" s="54">
        <v>30</v>
      </c>
    </row>
    <row r="51" spans="1:46" ht="16.5" customHeight="1" thickTop="1" thickBot="1">
      <c r="A51" s="88" t="s">
        <v>55</v>
      </c>
      <c r="B51" s="23">
        <v>304</v>
      </c>
      <c r="C51" s="23">
        <v>307</v>
      </c>
      <c r="D51" s="23">
        <v>310</v>
      </c>
      <c r="E51" s="23">
        <v>314</v>
      </c>
      <c r="F51" s="23">
        <v>309</v>
      </c>
      <c r="G51" s="23">
        <v>311</v>
      </c>
      <c r="H51" s="23">
        <v>153</v>
      </c>
      <c r="I51" s="23">
        <v>157</v>
      </c>
      <c r="J51" s="23">
        <v>159</v>
      </c>
      <c r="K51" s="23">
        <v>158</v>
      </c>
      <c r="L51" s="23">
        <v>152</v>
      </c>
      <c r="M51" s="23">
        <v>153</v>
      </c>
      <c r="N51" s="23">
        <v>5</v>
      </c>
      <c r="O51" s="23">
        <v>3</v>
      </c>
      <c r="P51" s="23">
        <v>7</v>
      </c>
      <c r="Q51" s="23">
        <v>2</v>
      </c>
      <c r="R51" s="23">
        <v>2</v>
      </c>
      <c r="S51" s="23">
        <v>3</v>
      </c>
      <c r="T51" s="23">
        <v>3</v>
      </c>
      <c r="U51" s="23">
        <v>1</v>
      </c>
      <c r="V51" s="23">
        <v>1</v>
      </c>
      <c r="W51" s="23">
        <v>5</v>
      </c>
      <c r="X51" s="23">
        <v>3</v>
      </c>
      <c r="Y51" s="23">
        <v>2</v>
      </c>
      <c r="Z51" s="23">
        <v>7</v>
      </c>
      <c r="AA51" s="23">
        <v>4</v>
      </c>
      <c r="AB51" s="23">
        <v>3</v>
      </c>
      <c r="AC51" s="23">
        <v>2</v>
      </c>
      <c r="AD51" s="23">
        <v>3</v>
      </c>
      <c r="AE51" s="23">
        <v>8</v>
      </c>
      <c r="AF51" s="23">
        <v>6</v>
      </c>
      <c r="AG51" s="23">
        <v>3</v>
      </c>
      <c r="AH51" s="23">
        <v>6</v>
      </c>
      <c r="AI51" s="23">
        <v>1</v>
      </c>
      <c r="AJ51" s="23">
        <v>7</v>
      </c>
      <c r="AK51" s="23">
        <v>12</v>
      </c>
      <c r="AL51" s="23">
        <v>44</v>
      </c>
      <c r="AM51" s="23">
        <v>48</v>
      </c>
      <c r="AN51" s="23">
        <v>49</v>
      </c>
      <c r="AO51" s="23">
        <v>224</v>
      </c>
      <c r="AP51" s="23">
        <v>215</v>
      </c>
      <c r="AQ51" s="23">
        <v>205</v>
      </c>
      <c r="AR51" s="23">
        <v>36</v>
      </c>
      <c r="AS51" s="23">
        <v>46</v>
      </c>
      <c r="AT51" s="23">
        <v>57</v>
      </c>
    </row>
    <row r="52" spans="1:46" ht="16.5" customHeight="1" thickTop="1" thickBot="1">
      <c r="A52" s="88" t="s">
        <v>56</v>
      </c>
      <c r="B52" s="54">
        <v>188</v>
      </c>
      <c r="C52" s="54">
        <v>184</v>
      </c>
      <c r="D52" s="54">
        <v>178</v>
      </c>
      <c r="E52" s="54">
        <v>174</v>
      </c>
      <c r="F52" s="54">
        <v>173</v>
      </c>
      <c r="G52" s="54">
        <v>155</v>
      </c>
      <c r="H52" s="54">
        <v>92</v>
      </c>
      <c r="I52" s="54">
        <v>88</v>
      </c>
      <c r="J52" s="54">
        <v>85</v>
      </c>
      <c r="K52" s="54">
        <v>86</v>
      </c>
      <c r="L52" s="54">
        <v>85</v>
      </c>
      <c r="M52" s="54">
        <v>75</v>
      </c>
      <c r="N52" s="54">
        <v>2</v>
      </c>
      <c r="O52" s="54">
        <v>0</v>
      </c>
      <c r="P52" s="54">
        <v>1</v>
      </c>
      <c r="Q52" s="54">
        <v>3</v>
      </c>
      <c r="R52" s="54">
        <v>2</v>
      </c>
      <c r="S52" s="54">
        <v>2</v>
      </c>
      <c r="T52" s="54">
        <v>1</v>
      </c>
      <c r="U52" s="54">
        <v>2</v>
      </c>
      <c r="V52" s="54">
        <v>1</v>
      </c>
      <c r="W52" s="54">
        <v>2</v>
      </c>
      <c r="X52" s="54">
        <v>3</v>
      </c>
      <c r="Y52" s="54">
        <v>1</v>
      </c>
      <c r="Z52" s="54">
        <v>1</v>
      </c>
      <c r="AA52" s="54">
        <v>5</v>
      </c>
      <c r="AB52" s="54">
        <v>2</v>
      </c>
      <c r="AC52" s="54">
        <v>7</v>
      </c>
      <c r="AD52" s="54">
        <v>1</v>
      </c>
      <c r="AE52" s="54">
        <v>2</v>
      </c>
      <c r="AF52" s="54">
        <v>8</v>
      </c>
      <c r="AG52" s="54">
        <v>7</v>
      </c>
      <c r="AH52" s="54">
        <v>8</v>
      </c>
      <c r="AI52" s="54">
        <v>2</v>
      </c>
      <c r="AJ52" s="54">
        <v>1</v>
      </c>
      <c r="AK52" s="54">
        <v>7</v>
      </c>
      <c r="AL52" s="54">
        <v>29</v>
      </c>
      <c r="AM52" s="54">
        <v>20</v>
      </c>
      <c r="AN52" s="54">
        <v>19</v>
      </c>
      <c r="AO52" s="54">
        <v>125</v>
      </c>
      <c r="AP52" s="54">
        <v>122</v>
      </c>
      <c r="AQ52" s="54">
        <v>105</v>
      </c>
      <c r="AR52" s="54">
        <v>34</v>
      </c>
      <c r="AS52" s="54">
        <v>31</v>
      </c>
      <c r="AT52" s="54">
        <v>31</v>
      </c>
    </row>
    <row r="53" spans="1:46" ht="16.5" customHeight="1" thickTop="1" thickBot="1">
      <c r="A53" s="88" t="s">
        <v>57</v>
      </c>
      <c r="B53" s="23">
        <v>5833</v>
      </c>
      <c r="C53" s="23">
        <v>5848</v>
      </c>
      <c r="D53" s="23">
        <v>5876</v>
      </c>
      <c r="E53" s="23">
        <v>5761</v>
      </c>
      <c r="F53" s="23">
        <v>5787</v>
      </c>
      <c r="G53" s="23">
        <v>5786</v>
      </c>
      <c r="H53" s="23">
        <v>2968</v>
      </c>
      <c r="I53" s="23">
        <v>2975</v>
      </c>
      <c r="J53" s="23">
        <v>2990</v>
      </c>
      <c r="K53" s="23">
        <v>2940</v>
      </c>
      <c r="L53" s="23">
        <v>2959</v>
      </c>
      <c r="M53" s="23">
        <v>2959</v>
      </c>
      <c r="N53" s="23">
        <v>67</v>
      </c>
      <c r="O53" s="23">
        <v>66</v>
      </c>
      <c r="P53" s="23">
        <v>75</v>
      </c>
      <c r="Q53" s="23">
        <v>58</v>
      </c>
      <c r="R53" s="23">
        <v>66</v>
      </c>
      <c r="S53" s="23">
        <v>75</v>
      </c>
      <c r="T53" s="23">
        <v>62</v>
      </c>
      <c r="U53" s="23">
        <v>58</v>
      </c>
      <c r="V53" s="23">
        <v>64</v>
      </c>
      <c r="W53" s="23">
        <v>77</v>
      </c>
      <c r="X53" s="23">
        <v>49</v>
      </c>
      <c r="Y53" s="23">
        <v>55</v>
      </c>
      <c r="Z53" s="23">
        <v>119</v>
      </c>
      <c r="AA53" s="23">
        <v>100</v>
      </c>
      <c r="AB53" s="23">
        <v>119</v>
      </c>
      <c r="AC53" s="23">
        <v>112</v>
      </c>
      <c r="AD53" s="23">
        <v>143</v>
      </c>
      <c r="AE53" s="23">
        <v>115</v>
      </c>
      <c r="AF53" s="23">
        <v>161</v>
      </c>
      <c r="AG53" s="23">
        <v>93</v>
      </c>
      <c r="AH53" s="23">
        <v>102</v>
      </c>
      <c r="AI53" s="23">
        <v>88</v>
      </c>
      <c r="AJ53" s="23">
        <v>134</v>
      </c>
      <c r="AK53" s="23">
        <v>107</v>
      </c>
      <c r="AL53" s="23">
        <v>949</v>
      </c>
      <c r="AM53" s="23">
        <v>976</v>
      </c>
      <c r="AN53" s="23">
        <v>972</v>
      </c>
      <c r="AO53" s="23">
        <v>4058</v>
      </c>
      <c r="AP53" s="23">
        <v>3815</v>
      </c>
      <c r="AQ53" s="23">
        <v>3778</v>
      </c>
      <c r="AR53" s="23">
        <v>826</v>
      </c>
      <c r="AS53" s="23">
        <v>996</v>
      </c>
      <c r="AT53" s="23">
        <v>1036</v>
      </c>
    </row>
    <row r="54" spans="1:46" ht="16.5" customHeight="1" thickTop="1" thickBot="1">
      <c r="A54" s="88" t="s">
        <v>58</v>
      </c>
      <c r="B54" s="54">
        <v>6346</v>
      </c>
      <c r="C54" s="54">
        <v>6364</v>
      </c>
      <c r="D54" s="54">
        <v>6354</v>
      </c>
      <c r="E54" s="54">
        <v>6266</v>
      </c>
      <c r="F54" s="54">
        <v>6274</v>
      </c>
      <c r="G54" s="54">
        <v>6228</v>
      </c>
      <c r="H54" s="54">
        <v>3254</v>
      </c>
      <c r="I54" s="54">
        <v>3268</v>
      </c>
      <c r="J54" s="54">
        <v>3262</v>
      </c>
      <c r="K54" s="54">
        <v>3226</v>
      </c>
      <c r="L54" s="54">
        <v>3226</v>
      </c>
      <c r="M54" s="54">
        <v>3196</v>
      </c>
      <c r="N54" s="54">
        <v>70</v>
      </c>
      <c r="O54" s="54">
        <v>63</v>
      </c>
      <c r="P54" s="54">
        <v>68</v>
      </c>
      <c r="Q54" s="54">
        <v>54</v>
      </c>
      <c r="R54" s="54">
        <v>62</v>
      </c>
      <c r="S54" s="54">
        <v>61</v>
      </c>
      <c r="T54" s="54">
        <v>66</v>
      </c>
      <c r="U54" s="54">
        <v>50</v>
      </c>
      <c r="V54" s="54">
        <v>77</v>
      </c>
      <c r="W54" s="54">
        <v>72</v>
      </c>
      <c r="X54" s="54">
        <v>81</v>
      </c>
      <c r="Y54" s="54">
        <v>71</v>
      </c>
      <c r="Z54" s="54">
        <v>164</v>
      </c>
      <c r="AA54" s="54">
        <v>143</v>
      </c>
      <c r="AB54" s="54">
        <v>133</v>
      </c>
      <c r="AC54" s="54">
        <v>154</v>
      </c>
      <c r="AD54" s="54">
        <v>150</v>
      </c>
      <c r="AE54" s="54">
        <v>152</v>
      </c>
      <c r="AF54" s="54">
        <v>138</v>
      </c>
      <c r="AG54" s="54">
        <v>138</v>
      </c>
      <c r="AH54" s="54">
        <v>134</v>
      </c>
      <c r="AI54" s="54">
        <v>114</v>
      </c>
      <c r="AJ54" s="54">
        <v>123</v>
      </c>
      <c r="AK54" s="54">
        <v>179</v>
      </c>
      <c r="AL54" s="54">
        <v>877</v>
      </c>
      <c r="AM54" s="54">
        <v>906</v>
      </c>
      <c r="AN54" s="54">
        <v>916</v>
      </c>
      <c r="AO54" s="54">
        <v>4405</v>
      </c>
      <c r="AP54" s="54">
        <v>4219</v>
      </c>
      <c r="AQ54" s="54">
        <v>4076</v>
      </c>
      <c r="AR54" s="54">
        <v>1064</v>
      </c>
      <c r="AS54" s="54">
        <v>1149</v>
      </c>
      <c r="AT54" s="54">
        <v>1236</v>
      </c>
    </row>
    <row r="55" spans="1:46" ht="16.5" customHeight="1" thickTop="1" thickBot="1">
      <c r="A55" s="88" t="s">
        <v>59</v>
      </c>
      <c r="B55" s="23">
        <v>376</v>
      </c>
      <c r="C55" s="23">
        <v>384</v>
      </c>
      <c r="D55" s="23">
        <v>397</v>
      </c>
      <c r="E55" s="23">
        <v>416</v>
      </c>
      <c r="F55" s="23">
        <v>421</v>
      </c>
      <c r="G55" s="23">
        <v>457</v>
      </c>
      <c r="H55" s="23">
        <v>200</v>
      </c>
      <c r="I55" s="23">
        <v>199</v>
      </c>
      <c r="J55" s="23">
        <v>204</v>
      </c>
      <c r="K55" s="23">
        <v>221</v>
      </c>
      <c r="L55" s="23">
        <v>224</v>
      </c>
      <c r="M55" s="23">
        <v>238</v>
      </c>
      <c r="N55" s="23">
        <v>3</v>
      </c>
      <c r="O55" s="23">
        <v>4</v>
      </c>
      <c r="P55" s="23">
        <v>7</v>
      </c>
      <c r="Q55" s="23">
        <v>3</v>
      </c>
      <c r="R55" s="23">
        <v>4</v>
      </c>
      <c r="S55" s="23">
        <v>5</v>
      </c>
      <c r="T55" s="23">
        <v>9</v>
      </c>
      <c r="U55" s="23">
        <v>7</v>
      </c>
      <c r="V55" s="23">
        <v>4</v>
      </c>
      <c r="W55" s="23">
        <v>5</v>
      </c>
      <c r="X55" s="23">
        <v>2</v>
      </c>
      <c r="Y55" s="23">
        <v>5</v>
      </c>
      <c r="Z55" s="23">
        <v>16</v>
      </c>
      <c r="AA55" s="23">
        <v>22</v>
      </c>
      <c r="AB55" s="23">
        <v>14</v>
      </c>
      <c r="AC55" s="23">
        <v>14</v>
      </c>
      <c r="AD55" s="23">
        <v>12</v>
      </c>
      <c r="AE55" s="23">
        <v>16</v>
      </c>
      <c r="AF55" s="23">
        <v>10</v>
      </c>
      <c r="AG55" s="23">
        <v>11</v>
      </c>
      <c r="AH55" s="23">
        <v>4</v>
      </c>
      <c r="AI55" s="23">
        <v>9</v>
      </c>
      <c r="AJ55" s="23">
        <v>9</v>
      </c>
      <c r="AK55" s="23">
        <v>11</v>
      </c>
      <c r="AL55" s="23">
        <v>64</v>
      </c>
      <c r="AM55" s="23">
        <v>73</v>
      </c>
      <c r="AN55" s="23">
        <v>83</v>
      </c>
      <c r="AO55" s="23">
        <v>254</v>
      </c>
      <c r="AP55" s="23">
        <v>287</v>
      </c>
      <c r="AQ55" s="23">
        <v>304</v>
      </c>
      <c r="AR55" s="23">
        <v>58</v>
      </c>
      <c r="AS55" s="23">
        <v>61</v>
      </c>
      <c r="AT55" s="23">
        <v>70</v>
      </c>
    </row>
    <row r="56" spans="1:46" ht="16.5" customHeight="1" thickTop="1" thickBot="1">
      <c r="A56" s="88" t="s">
        <v>60</v>
      </c>
      <c r="B56" s="54">
        <v>278</v>
      </c>
      <c r="C56" s="54">
        <v>276</v>
      </c>
      <c r="D56" s="54">
        <v>279</v>
      </c>
      <c r="E56" s="54">
        <v>281</v>
      </c>
      <c r="F56" s="54">
        <v>275</v>
      </c>
      <c r="G56" s="54">
        <v>276</v>
      </c>
      <c r="H56" s="54">
        <v>141</v>
      </c>
      <c r="I56" s="54">
        <v>139</v>
      </c>
      <c r="J56" s="54">
        <v>138</v>
      </c>
      <c r="K56" s="54">
        <v>140</v>
      </c>
      <c r="L56" s="54">
        <v>135</v>
      </c>
      <c r="M56" s="54">
        <v>134</v>
      </c>
      <c r="N56" s="54">
        <v>3</v>
      </c>
      <c r="O56" s="54">
        <v>4</v>
      </c>
      <c r="P56" s="54">
        <v>4</v>
      </c>
      <c r="Q56" s="54">
        <v>3</v>
      </c>
      <c r="R56" s="54">
        <v>4</v>
      </c>
      <c r="S56" s="54">
        <v>5</v>
      </c>
      <c r="T56" s="54">
        <v>3</v>
      </c>
      <c r="U56" s="54">
        <v>6</v>
      </c>
      <c r="V56" s="54">
        <v>2</v>
      </c>
      <c r="W56" s="54">
        <v>0</v>
      </c>
      <c r="X56" s="54">
        <v>4</v>
      </c>
      <c r="Y56" s="54">
        <v>3</v>
      </c>
      <c r="Z56" s="54">
        <v>4</v>
      </c>
      <c r="AA56" s="54">
        <v>3</v>
      </c>
      <c r="AB56" s="54">
        <v>6</v>
      </c>
      <c r="AC56" s="54">
        <v>4</v>
      </c>
      <c r="AD56" s="54">
        <v>7</v>
      </c>
      <c r="AE56" s="54">
        <v>1</v>
      </c>
      <c r="AF56" s="54">
        <v>4</v>
      </c>
      <c r="AG56" s="54">
        <v>3</v>
      </c>
      <c r="AH56" s="54">
        <v>5</v>
      </c>
      <c r="AI56" s="54">
        <v>5</v>
      </c>
      <c r="AJ56" s="54">
        <v>13</v>
      </c>
      <c r="AK56" s="54">
        <v>4</v>
      </c>
      <c r="AL56" s="54">
        <v>27</v>
      </c>
      <c r="AM56" s="54">
        <v>34</v>
      </c>
      <c r="AN56" s="54">
        <v>42</v>
      </c>
      <c r="AO56" s="54">
        <v>206</v>
      </c>
      <c r="AP56" s="54">
        <v>194</v>
      </c>
      <c r="AQ56" s="54">
        <v>186</v>
      </c>
      <c r="AR56" s="54">
        <v>45</v>
      </c>
      <c r="AS56" s="54">
        <v>47</v>
      </c>
      <c r="AT56" s="54">
        <v>48</v>
      </c>
    </row>
    <row r="57" spans="1:46" ht="16.5" customHeight="1" thickTop="1" thickBot="1">
      <c r="A57" s="88" t="s">
        <v>61</v>
      </c>
      <c r="B57" s="23">
        <v>738</v>
      </c>
      <c r="C57" s="23">
        <v>742</v>
      </c>
      <c r="D57" s="23">
        <v>742</v>
      </c>
      <c r="E57" s="23">
        <v>750</v>
      </c>
      <c r="F57" s="23">
        <v>776</v>
      </c>
      <c r="G57" s="23">
        <v>774</v>
      </c>
      <c r="H57" s="23">
        <v>371</v>
      </c>
      <c r="I57" s="23">
        <v>367</v>
      </c>
      <c r="J57" s="23">
        <v>367</v>
      </c>
      <c r="K57" s="23">
        <v>368</v>
      </c>
      <c r="L57" s="23">
        <v>377</v>
      </c>
      <c r="M57" s="23">
        <v>370</v>
      </c>
      <c r="N57" s="23">
        <v>5</v>
      </c>
      <c r="O57" s="23">
        <v>3</v>
      </c>
      <c r="P57" s="23">
        <v>13</v>
      </c>
      <c r="Q57" s="23">
        <v>7</v>
      </c>
      <c r="R57" s="23">
        <v>10</v>
      </c>
      <c r="S57" s="23">
        <v>9</v>
      </c>
      <c r="T57" s="23">
        <v>6</v>
      </c>
      <c r="U57" s="23">
        <v>10</v>
      </c>
      <c r="V57" s="23">
        <v>6</v>
      </c>
      <c r="W57" s="23">
        <v>4</v>
      </c>
      <c r="X57" s="23">
        <v>4</v>
      </c>
      <c r="Y57" s="23">
        <v>14</v>
      </c>
      <c r="Z57" s="23">
        <v>7</v>
      </c>
      <c r="AA57" s="23">
        <v>18</v>
      </c>
      <c r="AB57" s="23">
        <v>9</v>
      </c>
      <c r="AC57" s="23">
        <v>27</v>
      </c>
      <c r="AD57" s="23">
        <v>30</v>
      </c>
      <c r="AE57" s="23">
        <v>17</v>
      </c>
      <c r="AF57" s="23">
        <v>16</v>
      </c>
      <c r="AG57" s="23">
        <v>7</v>
      </c>
      <c r="AH57" s="23">
        <v>16</v>
      </c>
      <c r="AI57" s="23">
        <v>19</v>
      </c>
      <c r="AJ57" s="23">
        <v>10</v>
      </c>
      <c r="AK57" s="23">
        <v>12</v>
      </c>
      <c r="AL57" s="23">
        <v>122</v>
      </c>
      <c r="AM57" s="23">
        <v>137</v>
      </c>
      <c r="AN57" s="23">
        <v>142</v>
      </c>
      <c r="AO57" s="23">
        <v>508</v>
      </c>
      <c r="AP57" s="23">
        <v>514</v>
      </c>
      <c r="AQ57" s="23">
        <v>502</v>
      </c>
      <c r="AR57" s="23">
        <v>108</v>
      </c>
      <c r="AS57" s="23">
        <v>125</v>
      </c>
      <c r="AT57" s="23">
        <v>130</v>
      </c>
    </row>
    <row r="58" spans="1:46" ht="16.5" customHeight="1" thickTop="1" thickBot="1">
      <c r="A58" s="88" t="s">
        <v>62</v>
      </c>
      <c r="B58" s="54">
        <v>128</v>
      </c>
      <c r="C58" s="54">
        <v>126</v>
      </c>
      <c r="D58" s="54">
        <v>130</v>
      </c>
      <c r="E58" s="54">
        <v>138</v>
      </c>
      <c r="F58" s="54">
        <v>144</v>
      </c>
      <c r="G58" s="54">
        <v>152</v>
      </c>
      <c r="H58" s="54">
        <v>71</v>
      </c>
      <c r="I58" s="54">
        <v>68</v>
      </c>
      <c r="J58" s="54">
        <v>69</v>
      </c>
      <c r="K58" s="54">
        <v>73</v>
      </c>
      <c r="L58" s="54">
        <v>75</v>
      </c>
      <c r="M58" s="54">
        <v>75</v>
      </c>
      <c r="N58" s="54">
        <v>2</v>
      </c>
      <c r="O58" s="54">
        <v>0</v>
      </c>
      <c r="P58" s="54">
        <v>2</v>
      </c>
      <c r="Q58" s="54">
        <v>5</v>
      </c>
      <c r="R58" s="54">
        <v>1</v>
      </c>
      <c r="S58" s="54">
        <v>3</v>
      </c>
      <c r="T58" s="54">
        <v>1</v>
      </c>
      <c r="U58" s="54">
        <v>3</v>
      </c>
      <c r="V58" s="54">
        <v>1</v>
      </c>
      <c r="W58" s="54">
        <v>0</v>
      </c>
      <c r="X58" s="54">
        <v>1</v>
      </c>
      <c r="Y58" s="54">
        <v>2</v>
      </c>
      <c r="Z58" s="54">
        <v>2</v>
      </c>
      <c r="AA58" s="54">
        <v>3</v>
      </c>
      <c r="AB58" s="54">
        <v>6</v>
      </c>
      <c r="AC58" s="54">
        <v>7</v>
      </c>
      <c r="AD58" s="54">
        <v>6</v>
      </c>
      <c r="AE58" s="54">
        <v>3</v>
      </c>
      <c r="AF58" s="54">
        <v>3</v>
      </c>
      <c r="AG58" s="54">
        <v>2</v>
      </c>
      <c r="AH58" s="54">
        <v>3</v>
      </c>
      <c r="AI58" s="54">
        <v>4</v>
      </c>
      <c r="AJ58" s="54">
        <v>0</v>
      </c>
      <c r="AK58" s="54">
        <v>0</v>
      </c>
      <c r="AL58" s="54">
        <v>19</v>
      </c>
      <c r="AM58" s="54">
        <v>21</v>
      </c>
      <c r="AN58" s="54">
        <v>26</v>
      </c>
      <c r="AO58" s="54">
        <v>80</v>
      </c>
      <c r="AP58" s="54">
        <v>95</v>
      </c>
      <c r="AQ58" s="54">
        <v>97</v>
      </c>
      <c r="AR58" s="54">
        <v>29</v>
      </c>
      <c r="AS58" s="54">
        <v>28</v>
      </c>
      <c r="AT58" s="54">
        <v>29</v>
      </c>
    </row>
    <row r="59" spans="1:46" ht="16.5" customHeight="1" thickTop="1" thickBot="1">
      <c r="A59" s="88" t="s">
        <v>63</v>
      </c>
      <c r="B59" s="23">
        <v>353</v>
      </c>
      <c r="C59" s="23">
        <v>361</v>
      </c>
      <c r="D59" s="23">
        <v>381</v>
      </c>
      <c r="E59" s="23">
        <v>362</v>
      </c>
      <c r="F59" s="23">
        <v>366</v>
      </c>
      <c r="G59" s="23">
        <v>384</v>
      </c>
      <c r="H59" s="23">
        <v>161</v>
      </c>
      <c r="I59" s="23">
        <v>162</v>
      </c>
      <c r="J59" s="23">
        <v>171</v>
      </c>
      <c r="K59" s="23">
        <v>171</v>
      </c>
      <c r="L59" s="23">
        <v>176</v>
      </c>
      <c r="M59" s="23">
        <v>175</v>
      </c>
      <c r="N59" s="23">
        <v>4</v>
      </c>
      <c r="O59" s="23">
        <v>3</v>
      </c>
      <c r="P59" s="23">
        <v>0</v>
      </c>
      <c r="Q59" s="23">
        <v>4</v>
      </c>
      <c r="R59" s="23">
        <v>6</v>
      </c>
      <c r="S59" s="23">
        <v>5</v>
      </c>
      <c r="T59" s="23">
        <v>3</v>
      </c>
      <c r="U59" s="23">
        <v>5</v>
      </c>
      <c r="V59" s="23">
        <v>4</v>
      </c>
      <c r="W59" s="23">
        <v>4</v>
      </c>
      <c r="X59" s="23">
        <v>3</v>
      </c>
      <c r="Y59" s="23">
        <v>6</v>
      </c>
      <c r="Z59" s="23">
        <v>19</v>
      </c>
      <c r="AA59" s="23">
        <v>21</v>
      </c>
      <c r="AB59" s="23">
        <v>37</v>
      </c>
      <c r="AC59" s="23">
        <v>13</v>
      </c>
      <c r="AD59" s="23">
        <v>11</v>
      </c>
      <c r="AE59" s="23">
        <v>19</v>
      </c>
      <c r="AF59" s="23">
        <v>8</v>
      </c>
      <c r="AG59" s="23">
        <v>11</v>
      </c>
      <c r="AH59" s="23">
        <v>13</v>
      </c>
      <c r="AI59" s="23">
        <v>18</v>
      </c>
      <c r="AJ59" s="23">
        <v>10</v>
      </c>
      <c r="AK59" s="23">
        <v>3</v>
      </c>
      <c r="AL59" s="23">
        <v>44</v>
      </c>
      <c r="AM59" s="23">
        <v>54</v>
      </c>
      <c r="AN59" s="23">
        <v>58</v>
      </c>
      <c r="AO59" s="23">
        <v>246</v>
      </c>
      <c r="AP59" s="23">
        <v>247</v>
      </c>
      <c r="AQ59" s="23">
        <v>260</v>
      </c>
      <c r="AR59" s="23">
        <v>63</v>
      </c>
      <c r="AS59" s="23">
        <v>65</v>
      </c>
      <c r="AT59" s="23">
        <v>66</v>
      </c>
    </row>
    <row r="60" spans="1:46" ht="16.5" customHeight="1" thickTop="1" thickBot="1">
      <c r="A60" s="88" t="s">
        <v>64</v>
      </c>
      <c r="B60" s="54">
        <v>62</v>
      </c>
      <c r="C60" s="54">
        <v>62</v>
      </c>
      <c r="D60" s="54">
        <v>71</v>
      </c>
      <c r="E60" s="54">
        <v>75</v>
      </c>
      <c r="F60" s="54">
        <v>70</v>
      </c>
      <c r="G60" s="54">
        <v>70</v>
      </c>
      <c r="H60" s="54">
        <v>22</v>
      </c>
      <c r="I60" s="54">
        <v>24</v>
      </c>
      <c r="J60" s="54">
        <v>26</v>
      </c>
      <c r="K60" s="54">
        <v>29</v>
      </c>
      <c r="L60" s="54">
        <v>26</v>
      </c>
      <c r="M60" s="54">
        <v>25</v>
      </c>
      <c r="N60" s="54">
        <v>0</v>
      </c>
      <c r="O60" s="54">
        <v>0</v>
      </c>
      <c r="P60" s="54">
        <v>2</v>
      </c>
      <c r="Q60" s="54">
        <v>1</v>
      </c>
      <c r="R60" s="54">
        <v>0</v>
      </c>
      <c r="S60" s="54">
        <v>1</v>
      </c>
      <c r="T60" s="54">
        <v>0</v>
      </c>
      <c r="U60" s="54">
        <v>1</v>
      </c>
      <c r="V60" s="54">
        <v>0</v>
      </c>
      <c r="W60" s="54">
        <v>1</v>
      </c>
      <c r="X60" s="54">
        <v>2</v>
      </c>
      <c r="Y60" s="54">
        <v>1</v>
      </c>
      <c r="Z60" s="54">
        <v>10</v>
      </c>
      <c r="AA60" s="54">
        <v>3</v>
      </c>
      <c r="AB60" s="54">
        <v>7</v>
      </c>
      <c r="AC60" s="54">
        <v>1</v>
      </c>
      <c r="AD60" s="54">
        <v>1</v>
      </c>
      <c r="AE60" s="54">
        <v>2</v>
      </c>
      <c r="AF60" s="54">
        <v>6</v>
      </c>
      <c r="AG60" s="54">
        <v>2</v>
      </c>
      <c r="AH60" s="54">
        <v>0</v>
      </c>
      <c r="AI60" s="54">
        <v>0</v>
      </c>
      <c r="AJ60" s="54">
        <v>4</v>
      </c>
      <c r="AK60" s="54">
        <v>4</v>
      </c>
      <c r="AL60" s="54">
        <v>12</v>
      </c>
      <c r="AM60" s="54">
        <v>9</v>
      </c>
      <c r="AN60" s="54">
        <v>7</v>
      </c>
      <c r="AO60" s="54">
        <v>45</v>
      </c>
      <c r="AP60" s="54">
        <v>52</v>
      </c>
      <c r="AQ60" s="54">
        <v>54</v>
      </c>
      <c r="AR60" s="54">
        <v>5</v>
      </c>
      <c r="AS60" s="54">
        <v>9</v>
      </c>
      <c r="AT60" s="54">
        <v>9</v>
      </c>
    </row>
    <row r="61" spans="1:46" ht="16.5" customHeight="1" thickTop="1" thickBot="1">
      <c r="A61" s="88" t="s">
        <v>65</v>
      </c>
      <c r="B61" s="23">
        <v>719</v>
      </c>
      <c r="C61" s="23">
        <v>723</v>
      </c>
      <c r="D61" s="23">
        <v>731</v>
      </c>
      <c r="E61" s="23">
        <v>754</v>
      </c>
      <c r="F61" s="23">
        <v>749</v>
      </c>
      <c r="G61" s="23">
        <v>739</v>
      </c>
      <c r="H61" s="23">
        <v>349</v>
      </c>
      <c r="I61" s="23">
        <v>347</v>
      </c>
      <c r="J61" s="23">
        <v>351</v>
      </c>
      <c r="K61" s="23">
        <v>367</v>
      </c>
      <c r="L61" s="23">
        <v>367</v>
      </c>
      <c r="M61" s="23">
        <v>361</v>
      </c>
      <c r="N61" s="23">
        <v>8</v>
      </c>
      <c r="O61" s="23">
        <v>5</v>
      </c>
      <c r="P61" s="23">
        <v>10</v>
      </c>
      <c r="Q61" s="23">
        <v>7</v>
      </c>
      <c r="R61" s="23">
        <v>8</v>
      </c>
      <c r="S61" s="23">
        <v>3</v>
      </c>
      <c r="T61" s="23">
        <v>7</v>
      </c>
      <c r="U61" s="23">
        <v>5</v>
      </c>
      <c r="V61" s="23">
        <v>10</v>
      </c>
      <c r="W61" s="23">
        <v>10</v>
      </c>
      <c r="X61" s="23">
        <v>4</v>
      </c>
      <c r="Y61" s="23">
        <v>7</v>
      </c>
      <c r="Z61" s="23">
        <v>19</v>
      </c>
      <c r="AA61" s="23">
        <v>24</v>
      </c>
      <c r="AB61" s="23">
        <v>17</v>
      </c>
      <c r="AC61" s="23">
        <v>19</v>
      </c>
      <c r="AD61" s="23">
        <v>10</v>
      </c>
      <c r="AE61" s="23">
        <v>17</v>
      </c>
      <c r="AF61" s="23">
        <v>26</v>
      </c>
      <c r="AG61" s="23">
        <v>20</v>
      </c>
      <c r="AH61" s="23">
        <v>9</v>
      </c>
      <c r="AI61" s="23">
        <v>14</v>
      </c>
      <c r="AJ61" s="23">
        <v>19</v>
      </c>
      <c r="AK61" s="23">
        <v>16</v>
      </c>
      <c r="AL61" s="23">
        <v>111</v>
      </c>
      <c r="AM61" s="23">
        <v>110</v>
      </c>
      <c r="AN61" s="23">
        <v>103</v>
      </c>
      <c r="AO61" s="23">
        <v>504</v>
      </c>
      <c r="AP61" s="23">
        <v>519</v>
      </c>
      <c r="AQ61" s="23">
        <v>505</v>
      </c>
      <c r="AR61" s="23">
        <v>104</v>
      </c>
      <c r="AS61" s="23">
        <v>120</v>
      </c>
      <c r="AT61" s="23">
        <v>131</v>
      </c>
    </row>
    <row r="62" spans="1:46" ht="16.5" customHeight="1" thickTop="1" thickBot="1">
      <c r="A62" s="88" t="s">
        <v>66</v>
      </c>
      <c r="B62" s="54">
        <v>179</v>
      </c>
      <c r="C62" s="54">
        <v>186</v>
      </c>
      <c r="D62" s="54">
        <v>184</v>
      </c>
      <c r="E62" s="54">
        <v>185</v>
      </c>
      <c r="F62" s="54">
        <v>188</v>
      </c>
      <c r="G62" s="54">
        <v>189</v>
      </c>
      <c r="H62" s="54">
        <v>95</v>
      </c>
      <c r="I62" s="54">
        <v>98</v>
      </c>
      <c r="J62" s="54">
        <v>97</v>
      </c>
      <c r="K62" s="54">
        <v>100</v>
      </c>
      <c r="L62" s="54">
        <v>104</v>
      </c>
      <c r="M62" s="54">
        <v>103</v>
      </c>
      <c r="N62" s="54">
        <v>4</v>
      </c>
      <c r="O62" s="54">
        <v>1</v>
      </c>
      <c r="P62" s="54">
        <v>2</v>
      </c>
      <c r="Q62" s="54">
        <v>1</v>
      </c>
      <c r="R62" s="54">
        <v>2</v>
      </c>
      <c r="S62" s="54">
        <v>1</v>
      </c>
      <c r="T62" s="54">
        <v>2</v>
      </c>
      <c r="U62" s="54">
        <v>2</v>
      </c>
      <c r="V62" s="54">
        <v>3</v>
      </c>
      <c r="W62" s="54">
        <v>1</v>
      </c>
      <c r="X62" s="54">
        <v>3</v>
      </c>
      <c r="Y62" s="54">
        <v>4</v>
      </c>
      <c r="Z62" s="54">
        <v>1</v>
      </c>
      <c r="AA62" s="54">
        <v>10</v>
      </c>
      <c r="AB62" s="54">
        <v>0</v>
      </c>
      <c r="AC62" s="54">
        <v>4</v>
      </c>
      <c r="AD62" s="54">
        <v>8</v>
      </c>
      <c r="AE62" s="54">
        <v>12</v>
      </c>
      <c r="AF62" s="54">
        <v>3</v>
      </c>
      <c r="AG62" s="54">
        <v>2</v>
      </c>
      <c r="AH62" s="54">
        <v>1</v>
      </c>
      <c r="AI62" s="54">
        <v>4</v>
      </c>
      <c r="AJ62" s="54">
        <v>4</v>
      </c>
      <c r="AK62" s="54">
        <v>9</v>
      </c>
      <c r="AL62" s="54">
        <v>29</v>
      </c>
      <c r="AM62" s="54">
        <v>32</v>
      </c>
      <c r="AN62" s="54">
        <v>37</v>
      </c>
      <c r="AO62" s="54">
        <v>120</v>
      </c>
      <c r="AP62" s="54">
        <v>128</v>
      </c>
      <c r="AQ62" s="54">
        <v>130</v>
      </c>
      <c r="AR62" s="54">
        <v>30</v>
      </c>
      <c r="AS62" s="54">
        <v>28</v>
      </c>
      <c r="AT62" s="54">
        <v>22</v>
      </c>
    </row>
    <row r="63" spans="1:46" ht="16.5" customHeight="1" thickTop="1" thickBot="1">
      <c r="A63" s="88" t="s">
        <v>67</v>
      </c>
      <c r="B63" s="23">
        <v>225</v>
      </c>
      <c r="C63" s="23">
        <v>225</v>
      </c>
      <c r="D63" s="23">
        <v>227</v>
      </c>
      <c r="E63" s="23">
        <v>233</v>
      </c>
      <c r="F63" s="23">
        <v>230</v>
      </c>
      <c r="G63" s="23">
        <v>247</v>
      </c>
      <c r="H63" s="23">
        <v>109</v>
      </c>
      <c r="I63" s="23">
        <v>109</v>
      </c>
      <c r="J63" s="23">
        <v>109</v>
      </c>
      <c r="K63" s="23">
        <v>109</v>
      </c>
      <c r="L63" s="23">
        <v>108</v>
      </c>
      <c r="M63" s="23">
        <v>117</v>
      </c>
      <c r="N63" s="23">
        <v>3</v>
      </c>
      <c r="O63" s="23">
        <v>3</v>
      </c>
      <c r="P63" s="23">
        <v>2</v>
      </c>
      <c r="Q63" s="23">
        <v>1</v>
      </c>
      <c r="R63" s="23">
        <v>0</v>
      </c>
      <c r="S63" s="23">
        <v>4</v>
      </c>
      <c r="T63" s="23">
        <v>4</v>
      </c>
      <c r="U63" s="23">
        <v>6</v>
      </c>
      <c r="V63" s="23">
        <v>1</v>
      </c>
      <c r="W63" s="23">
        <v>1</v>
      </c>
      <c r="X63" s="23">
        <v>2</v>
      </c>
      <c r="Y63" s="23">
        <v>3</v>
      </c>
      <c r="Z63" s="23">
        <v>13</v>
      </c>
      <c r="AA63" s="23">
        <v>9</v>
      </c>
      <c r="AB63" s="23">
        <v>5</v>
      </c>
      <c r="AC63" s="23">
        <v>9</v>
      </c>
      <c r="AD63" s="23">
        <v>11</v>
      </c>
      <c r="AE63" s="23">
        <v>12</v>
      </c>
      <c r="AF63" s="23">
        <v>3</v>
      </c>
      <c r="AG63" s="23">
        <v>6</v>
      </c>
      <c r="AH63" s="23">
        <v>4</v>
      </c>
      <c r="AI63" s="23">
        <v>5</v>
      </c>
      <c r="AJ63" s="23">
        <v>12</v>
      </c>
      <c r="AK63" s="23">
        <v>1</v>
      </c>
      <c r="AL63" s="23">
        <v>41</v>
      </c>
      <c r="AM63" s="23">
        <v>38</v>
      </c>
      <c r="AN63" s="23">
        <v>42</v>
      </c>
      <c r="AO63" s="23">
        <v>152</v>
      </c>
      <c r="AP63" s="23">
        <v>153</v>
      </c>
      <c r="AQ63" s="23">
        <v>164</v>
      </c>
      <c r="AR63" s="23">
        <v>32</v>
      </c>
      <c r="AS63" s="23">
        <v>39</v>
      </c>
      <c r="AT63" s="23">
        <v>41</v>
      </c>
    </row>
    <row r="64" spans="1:46" ht="16.5" customHeight="1" thickTop="1" thickBot="1">
      <c r="A64" s="88" t="s">
        <v>68</v>
      </c>
      <c r="B64" s="54">
        <v>440</v>
      </c>
      <c r="C64" s="54">
        <v>444</v>
      </c>
      <c r="D64" s="54">
        <v>447</v>
      </c>
      <c r="E64" s="54">
        <v>442</v>
      </c>
      <c r="F64" s="54">
        <v>473</v>
      </c>
      <c r="G64" s="54">
        <v>474</v>
      </c>
      <c r="H64" s="54">
        <v>229</v>
      </c>
      <c r="I64" s="54">
        <v>229</v>
      </c>
      <c r="J64" s="54">
        <v>231</v>
      </c>
      <c r="K64" s="54">
        <v>227</v>
      </c>
      <c r="L64" s="54">
        <v>240</v>
      </c>
      <c r="M64" s="54">
        <v>239</v>
      </c>
      <c r="N64" s="54">
        <v>4</v>
      </c>
      <c r="O64" s="54">
        <v>1</v>
      </c>
      <c r="P64" s="54">
        <v>1</v>
      </c>
      <c r="Q64" s="54">
        <v>4</v>
      </c>
      <c r="R64" s="54">
        <v>10</v>
      </c>
      <c r="S64" s="54">
        <v>9</v>
      </c>
      <c r="T64" s="54">
        <v>5</v>
      </c>
      <c r="U64" s="54">
        <v>2</v>
      </c>
      <c r="V64" s="54">
        <v>7</v>
      </c>
      <c r="W64" s="54">
        <v>4</v>
      </c>
      <c r="X64" s="54">
        <v>4</v>
      </c>
      <c r="Y64" s="54">
        <v>4</v>
      </c>
      <c r="Z64" s="54">
        <v>10</v>
      </c>
      <c r="AA64" s="54">
        <v>9</v>
      </c>
      <c r="AB64" s="54">
        <v>18</v>
      </c>
      <c r="AC64" s="54">
        <v>10</v>
      </c>
      <c r="AD64" s="54">
        <v>27</v>
      </c>
      <c r="AE64" s="54">
        <v>7</v>
      </c>
      <c r="AF64" s="54">
        <v>4</v>
      </c>
      <c r="AG64" s="54">
        <v>4</v>
      </c>
      <c r="AH64" s="54">
        <v>9</v>
      </c>
      <c r="AI64" s="54">
        <v>12</v>
      </c>
      <c r="AJ64" s="54">
        <v>2</v>
      </c>
      <c r="AK64" s="54">
        <v>21</v>
      </c>
      <c r="AL64" s="54">
        <v>65</v>
      </c>
      <c r="AM64" s="54">
        <v>81</v>
      </c>
      <c r="AN64" s="54">
        <v>88</v>
      </c>
      <c r="AO64" s="54">
        <v>315</v>
      </c>
      <c r="AP64" s="54">
        <v>330</v>
      </c>
      <c r="AQ64" s="54">
        <v>328</v>
      </c>
      <c r="AR64" s="54">
        <v>60</v>
      </c>
      <c r="AS64" s="54">
        <v>62</v>
      </c>
      <c r="AT64" s="54">
        <v>58</v>
      </c>
    </row>
    <row r="65" spans="1:3" ht="15" customHeight="1" thickTop="1">
      <c r="A65" s="84" t="s">
        <v>90</v>
      </c>
      <c r="C65" s="82"/>
    </row>
  </sheetData>
  <mergeCells count="13">
    <mergeCell ref="AL5:AN5"/>
    <mergeCell ref="AO5:AQ5"/>
    <mergeCell ref="AR5:AT5"/>
    <mergeCell ref="A1:AO1"/>
    <mergeCell ref="A2:AO2"/>
    <mergeCell ref="A4:A6"/>
    <mergeCell ref="B4:AT4"/>
    <mergeCell ref="B5:G5"/>
    <mergeCell ref="H5:M5"/>
    <mergeCell ref="N5:S5"/>
    <mergeCell ref="T5:Y5"/>
    <mergeCell ref="Z5:AE5"/>
    <mergeCell ref="AF5:AK5"/>
  </mergeCells>
  <pageMargins left="0.7" right="0.7" top="0.78740157499999996" bottom="0.78740157499999996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64"/>
  <sheetViews>
    <sheetView tabSelected="1" workbookViewId="0">
      <selection activeCell="A3" sqref="A3"/>
    </sheetView>
  </sheetViews>
  <sheetFormatPr defaultRowHeight="12.75"/>
  <cols>
    <col min="1" max="1" width="23" style="44" customWidth="1"/>
    <col min="2" max="8" width="9.7109375" style="45" customWidth="1"/>
    <col min="9" max="16384" width="9.140625" style="36"/>
  </cols>
  <sheetData>
    <row r="1" spans="1:8" ht="15.75">
      <c r="A1" s="141" t="s">
        <v>93</v>
      </c>
      <c r="B1" s="141"/>
      <c r="C1" s="141"/>
      <c r="D1" s="141"/>
      <c r="E1" s="141"/>
      <c r="F1" s="141"/>
      <c r="G1" s="141"/>
      <c r="H1" s="141"/>
    </row>
    <row r="2" spans="1:8" ht="13.5" thickBot="1"/>
    <row r="3" spans="1:8" ht="30.75" customHeight="1" thickTop="1" thickBot="1">
      <c r="A3" s="46" t="s">
        <v>69</v>
      </c>
      <c r="B3" s="47">
        <v>1971</v>
      </c>
      <c r="C3" s="47">
        <v>1981</v>
      </c>
      <c r="D3" s="47">
        <v>1991</v>
      </c>
      <c r="E3" s="47">
        <v>2001</v>
      </c>
      <c r="F3" s="47">
        <v>2011</v>
      </c>
      <c r="G3" s="47">
        <v>2013</v>
      </c>
      <c r="H3" s="47">
        <v>2014</v>
      </c>
    </row>
    <row r="4" spans="1:8" ht="16.5" customHeight="1" thickTop="1" thickBot="1">
      <c r="A4" s="46" t="s">
        <v>11</v>
      </c>
      <c r="B4" s="48">
        <v>1523</v>
      </c>
      <c r="C4" s="49"/>
      <c r="D4" s="48">
        <v>1018</v>
      </c>
      <c r="E4" s="49">
        <v>985</v>
      </c>
      <c r="F4" s="48">
        <v>1013</v>
      </c>
      <c r="G4" s="53">
        <v>993</v>
      </c>
      <c r="H4" s="53">
        <v>1006</v>
      </c>
    </row>
    <row r="5" spans="1:8" ht="16.5" customHeight="1" thickTop="1" thickBot="1">
      <c r="A5" s="46" t="s">
        <v>12</v>
      </c>
      <c r="B5" s="50">
        <v>212</v>
      </c>
      <c r="C5" s="50">
        <v>198</v>
      </c>
      <c r="D5" s="50">
        <v>183</v>
      </c>
      <c r="E5" s="50">
        <v>212</v>
      </c>
      <c r="F5" s="50">
        <v>280</v>
      </c>
      <c r="G5" s="54">
        <v>297</v>
      </c>
      <c r="H5" s="54">
        <v>305</v>
      </c>
    </row>
    <row r="6" spans="1:8" ht="14.25" thickTop="1" thickBot="1">
      <c r="A6" s="46" t="s">
        <v>13</v>
      </c>
      <c r="B6" s="49"/>
      <c r="C6" s="49"/>
      <c r="D6" s="49"/>
      <c r="E6" s="49">
        <v>423</v>
      </c>
      <c r="F6" s="49">
        <v>453</v>
      </c>
      <c r="G6" s="53">
        <v>450</v>
      </c>
      <c r="H6" s="53">
        <v>444</v>
      </c>
    </row>
    <row r="7" spans="1:8" ht="14.25" thickTop="1" thickBot="1">
      <c r="A7" s="46" t="s">
        <v>14</v>
      </c>
      <c r="B7" s="50">
        <v>272</v>
      </c>
      <c r="C7" s="50">
        <v>275</v>
      </c>
      <c r="D7" s="50"/>
      <c r="E7" s="50">
        <v>311</v>
      </c>
      <c r="F7" s="50">
        <v>354</v>
      </c>
      <c r="G7" s="54">
        <v>386</v>
      </c>
      <c r="H7" s="54">
        <v>392</v>
      </c>
    </row>
    <row r="8" spans="1:8" ht="14.25" thickTop="1" thickBot="1">
      <c r="A8" s="46" t="s">
        <v>15</v>
      </c>
      <c r="B8" s="49">
        <v>670</v>
      </c>
      <c r="C8" s="49">
        <v>632</v>
      </c>
      <c r="D8" s="49">
        <v>559</v>
      </c>
      <c r="E8" s="49">
        <v>530</v>
      </c>
      <c r="F8" s="49">
        <v>547</v>
      </c>
      <c r="G8" s="53">
        <v>538</v>
      </c>
      <c r="H8" s="53">
        <v>538</v>
      </c>
    </row>
    <row r="9" spans="1:8" ht="16.5" customHeight="1" thickTop="1" thickBot="1">
      <c r="A9" s="46" t="s">
        <v>16</v>
      </c>
      <c r="B9" s="51">
        <v>2174</v>
      </c>
      <c r="C9" s="51">
        <v>2251</v>
      </c>
      <c r="D9" s="51">
        <v>2191</v>
      </c>
      <c r="E9" s="51">
        <v>2142</v>
      </c>
      <c r="F9" s="51">
        <v>2148</v>
      </c>
      <c r="G9" s="54">
        <v>2108</v>
      </c>
      <c r="H9" s="54">
        <v>2107</v>
      </c>
    </row>
    <row r="10" spans="1:8" ht="14.25" thickTop="1" thickBot="1">
      <c r="A10" s="46" t="s">
        <v>17</v>
      </c>
      <c r="B10" s="49">
        <v>459</v>
      </c>
      <c r="C10" s="49">
        <v>405</v>
      </c>
      <c r="D10" s="49">
        <v>419</v>
      </c>
      <c r="E10" s="49">
        <v>371</v>
      </c>
      <c r="F10" s="49">
        <v>388</v>
      </c>
      <c r="G10" s="53">
        <v>372</v>
      </c>
      <c r="H10" s="53">
        <v>375</v>
      </c>
    </row>
    <row r="11" spans="1:8" ht="14.25" thickTop="1" thickBot="1">
      <c r="A11" s="46" t="s">
        <v>18</v>
      </c>
      <c r="B11" s="50"/>
      <c r="C11" s="50"/>
      <c r="D11" s="50">
        <v>80</v>
      </c>
      <c r="E11" s="50">
        <v>80</v>
      </c>
      <c r="F11" s="50">
        <v>84</v>
      </c>
      <c r="G11" s="54">
        <v>93</v>
      </c>
      <c r="H11" s="54">
        <v>94</v>
      </c>
    </row>
    <row r="12" spans="1:8" ht="16.5" customHeight="1" thickTop="1" thickBot="1">
      <c r="A12" s="46" t="s">
        <v>19</v>
      </c>
      <c r="B12" s="48">
        <v>1715</v>
      </c>
      <c r="C12" s="48">
        <v>1748</v>
      </c>
      <c r="D12" s="48">
        <v>1439</v>
      </c>
      <c r="E12" s="48">
        <v>1617</v>
      </c>
      <c r="F12" s="48">
        <v>1684</v>
      </c>
      <c r="G12" s="53">
        <v>1686</v>
      </c>
      <c r="H12" s="53">
        <v>1683</v>
      </c>
    </row>
    <row r="13" spans="1:8" ht="16.5" customHeight="1" thickTop="1" thickBot="1">
      <c r="A13" s="46" t="s">
        <v>20</v>
      </c>
      <c r="B13" s="50">
        <v>944</v>
      </c>
      <c r="C13" s="51">
        <v>1020</v>
      </c>
      <c r="D13" s="50">
        <v>959</v>
      </c>
      <c r="E13" s="50">
        <v>996</v>
      </c>
      <c r="F13" s="51">
        <v>1026</v>
      </c>
      <c r="G13" s="54">
        <v>1006</v>
      </c>
      <c r="H13" s="54">
        <v>996</v>
      </c>
    </row>
    <row r="14" spans="1:8" ht="14.25" thickTop="1" thickBot="1">
      <c r="A14" s="46" t="s">
        <v>21</v>
      </c>
      <c r="B14" s="48">
        <v>1346</v>
      </c>
      <c r="C14" s="48">
        <v>3259</v>
      </c>
      <c r="D14" s="48">
        <v>2493</v>
      </c>
      <c r="E14" s="48">
        <v>2154</v>
      </c>
      <c r="F14" s="48">
        <v>2420</v>
      </c>
      <c r="G14" s="53">
        <v>2459</v>
      </c>
      <c r="H14" s="53">
        <v>2451</v>
      </c>
    </row>
    <row r="15" spans="1:8" ht="14.25" thickTop="1" thickBot="1">
      <c r="A15" s="46" t="s">
        <v>22</v>
      </c>
      <c r="B15" s="50">
        <v>416</v>
      </c>
      <c r="C15" s="50">
        <v>473</v>
      </c>
      <c r="D15" s="50">
        <v>447</v>
      </c>
      <c r="E15" s="50">
        <v>490</v>
      </c>
      <c r="F15" s="50">
        <v>570</v>
      </c>
      <c r="G15" s="54">
        <v>571</v>
      </c>
      <c r="H15" s="54">
        <v>582</v>
      </c>
    </row>
    <row r="16" spans="1:8" ht="14.25" thickTop="1" thickBot="1">
      <c r="A16" s="46" t="s">
        <v>23</v>
      </c>
      <c r="B16" s="49">
        <v>467</v>
      </c>
      <c r="C16" s="49">
        <v>471</v>
      </c>
      <c r="D16" s="49">
        <v>429</v>
      </c>
      <c r="E16" s="49">
        <v>440</v>
      </c>
      <c r="F16" s="49">
        <v>488</v>
      </c>
      <c r="G16" s="53">
        <v>500</v>
      </c>
      <c r="H16" s="53">
        <v>495</v>
      </c>
    </row>
    <row r="17" spans="1:8" ht="16.5" customHeight="1" thickTop="1" thickBot="1">
      <c r="A17" s="46" t="s">
        <v>24</v>
      </c>
      <c r="B17" s="50"/>
      <c r="C17" s="50"/>
      <c r="D17" s="50">
        <v>285</v>
      </c>
      <c r="E17" s="50">
        <v>290</v>
      </c>
      <c r="F17" s="50">
        <v>358</v>
      </c>
      <c r="G17" s="54">
        <v>337</v>
      </c>
      <c r="H17" s="54">
        <v>344</v>
      </c>
    </row>
    <row r="18" spans="1:8" ht="14.25" thickTop="1" thickBot="1">
      <c r="A18" s="46" t="s">
        <v>25</v>
      </c>
      <c r="B18" s="49">
        <v>741</v>
      </c>
      <c r="C18" s="49">
        <v>692</v>
      </c>
      <c r="D18" s="49">
        <v>216</v>
      </c>
      <c r="E18" s="49">
        <v>236</v>
      </c>
      <c r="F18" s="49">
        <v>230</v>
      </c>
      <c r="G18" s="53">
        <v>213</v>
      </c>
      <c r="H18" s="53">
        <v>223</v>
      </c>
    </row>
    <row r="19" spans="1:8" ht="14.25" thickTop="1" thickBot="1">
      <c r="A19" s="46" t="s">
        <v>26</v>
      </c>
      <c r="B19" s="51">
        <v>8242</v>
      </c>
      <c r="C19" s="51">
        <v>10084</v>
      </c>
      <c r="D19" s="51">
        <v>9848</v>
      </c>
      <c r="E19" s="51">
        <v>9041</v>
      </c>
      <c r="F19" s="51">
        <v>8827</v>
      </c>
      <c r="G19" s="54">
        <v>8843</v>
      </c>
      <c r="H19" s="54">
        <v>8794</v>
      </c>
    </row>
    <row r="20" spans="1:8" ht="14.25" thickTop="1" thickBot="1">
      <c r="A20" s="46" t="s">
        <v>27</v>
      </c>
      <c r="B20" s="49">
        <v>538</v>
      </c>
      <c r="C20" s="49">
        <v>473</v>
      </c>
      <c r="D20" s="49">
        <v>388</v>
      </c>
      <c r="E20" s="49">
        <v>400</v>
      </c>
      <c r="F20" s="49">
        <v>436</v>
      </c>
      <c r="G20" s="53">
        <v>480</v>
      </c>
      <c r="H20" s="53">
        <v>486</v>
      </c>
    </row>
    <row r="21" spans="1:8" ht="14.25" thickTop="1" thickBot="1">
      <c r="A21" s="46" t="s">
        <v>28</v>
      </c>
      <c r="B21" s="50">
        <v>300</v>
      </c>
      <c r="C21" s="50"/>
      <c r="D21" s="50">
        <v>241</v>
      </c>
      <c r="E21" s="50">
        <v>250</v>
      </c>
      <c r="F21" s="50">
        <v>314</v>
      </c>
      <c r="G21" s="54">
        <v>307</v>
      </c>
      <c r="H21" s="54">
        <v>303</v>
      </c>
    </row>
    <row r="22" spans="1:8" ht="14.25" thickTop="1" thickBot="1">
      <c r="A22" s="46" t="s">
        <v>29</v>
      </c>
      <c r="B22" s="49">
        <v>410</v>
      </c>
      <c r="C22" s="49">
        <v>341</v>
      </c>
      <c r="D22" s="49">
        <v>323</v>
      </c>
      <c r="E22" s="49">
        <v>333</v>
      </c>
      <c r="F22" s="49">
        <v>363</v>
      </c>
      <c r="G22" s="53">
        <v>367</v>
      </c>
      <c r="H22" s="53">
        <v>354</v>
      </c>
    </row>
    <row r="23" spans="1:8" ht="14.25" thickTop="1" thickBot="1">
      <c r="A23" s="46" t="s">
        <v>30</v>
      </c>
      <c r="B23" s="50"/>
      <c r="C23" s="50"/>
      <c r="D23" s="50"/>
      <c r="E23" s="50">
        <v>121</v>
      </c>
      <c r="F23" s="50">
        <v>151</v>
      </c>
      <c r="G23" s="54">
        <v>153</v>
      </c>
      <c r="H23" s="54">
        <v>151</v>
      </c>
    </row>
    <row r="24" spans="1:8" ht="16.5" customHeight="1" thickTop="1" thickBot="1">
      <c r="A24" s="46" t="s">
        <v>31</v>
      </c>
      <c r="B24" s="48">
        <v>5600</v>
      </c>
      <c r="C24" s="48">
        <v>7051</v>
      </c>
      <c r="D24" s="48">
        <v>6468</v>
      </c>
      <c r="E24" s="48">
        <v>6179</v>
      </c>
      <c r="F24" s="48">
        <v>6322</v>
      </c>
      <c r="G24" s="53">
        <v>6155</v>
      </c>
      <c r="H24" s="53">
        <v>6172</v>
      </c>
    </row>
    <row r="25" spans="1:8" ht="16.5" customHeight="1" thickTop="1" thickBot="1">
      <c r="A25" s="46" t="s">
        <v>32</v>
      </c>
      <c r="B25" s="50">
        <v>172</v>
      </c>
      <c r="C25" s="50">
        <v>164</v>
      </c>
      <c r="D25" s="50">
        <v>149</v>
      </c>
      <c r="E25" s="50">
        <v>142</v>
      </c>
      <c r="F25" s="50">
        <v>136</v>
      </c>
      <c r="G25" s="54">
        <v>142</v>
      </c>
      <c r="H25" s="54">
        <v>139</v>
      </c>
    </row>
    <row r="26" spans="1:8" ht="14.25" thickTop="1" thickBot="1">
      <c r="A26" s="46" t="s">
        <v>33</v>
      </c>
      <c r="B26" s="49"/>
      <c r="C26" s="49"/>
      <c r="D26" s="49">
        <v>88</v>
      </c>
      <c r="E26" s="49">
        <v>81</v>
      </c>
      <c r="F26" s="49">
        <v>87</v>
      </c>
      <c r="G26" s="53">
        <v>91</v>
      </c>
      <c r="H26" s="53">
        <v>89</v>
      </c>
    </row>
    <row r="27" spans="1:8" ht="14.25" thickTop="1" thickBot="1">
      <c r="A27" s="46" t="s">
        <v>34</v>
      </c>
      <c r="B27" s="50">
        <v>378</v>
      </c>
      <c r="C27" s="50">
        <v>322</v>
      </c>
      <c r="D27" s="50">
        <v>305</v>
      </c>
      <c r="E27" s="50">
        <v>309</v>
      </c>
      <c r="F27" s="50">
        <v>385</v>
      </c>
      <c r="G27" s="54">
        <v>403</v>
      </c>
      <c r="H27" s="54">
        <v>390</v>
      </c>
    </row>
    <row r="28" spans="1:8" ht="16.5" customHeight="1" thickTop="1" thickBot="1">
      <c r="A28" s="46" t="s">
        <v>35</v>
      </c>
      <c r="B28" s="49">
        <v>617</v>
      </c>
      <c r="C28" s="49">
        <v>504</v>
      </c>
      <c r="D28" s="49">
        <v>277</v>
      </c>
      <c r="E28" s="49">
        <v>255</v>
      </c>
      <c r="F28" s="49">
        <v>296</v>
      </c>
      <c r="G28" s="53">
        <v>302</v>
      </c>
      <c r="H28" s="53">
        <v>303</v>
      </c>
    </row>
    <row r="29" spans="1:8" ht="16.5" customHeight="1" thickTop="1" thickBot="1">
      <c r="A29" s="46" t="s">
        <v>36</v>
      </c>
      <c r="B29" s="50">
        <v>167</v>
      </c>
      <c r="C29" s="50"/>
      <c r="D29" s="50"/>
      <c r="E29" s="50">
        <v>127</v>
      </c>
      <c r="F29" s="50">
        <v>149</v>
      </c>
      <c r="G29" s="54">
        <v>153</v>
      </c>
      <c r="H29" s="54">
        <v>152</v>
      </c>
    </row>
    <row r="30" spans="1:8" ht="14.25" thickTop="1" thickBot="1">
      <c r="A30" s="46" t="s">
        <v>37</v>
      </c>
      <c r="B30" s="49">
        <v>399</v>
      </c>
      <c r="C30" s="49"/>
      <c r="D30" s="49"/>
      <c r="E30" s="49">
        <v>416</v>
      </c>
      <c r="F30" s="49">
        <v>501</v>
      </c>
      <c r="G30" s="53">
        <v>536</v>
      </c>
      <c r="H30" s="53">
        <v>549</v>
      </c>
    </row>
    <row r="31" spans="1:8" ht="14.25" thickTop="1" thickBot="1">
      <c r="A31" s="46" t="s">
        <v>38</v>
      </c>
      <c r="B31" s="50">
        <v>253</v>
      </c>
      <c r="C31" s="50"/>
      <c r="D31" s="50">
        <v>265</v>
      </c>
      <c r="E31" s="50">
        <v>262</v>
      </c>
      <c r="F31" s="50">
        <v>300</v>
      </c>
      <c r="G31" s="54">
        <v>287</v>
      </c>
      <c r="H31" s="54">
        <v>285</v>
      </c>
    </row>
    <row r="32" spans="1:8" ht="16.5" customHeight="1" thickTop="1" thickBot="1">
      <c r="A32" s="46" t="s">
        <v>39</v>
      </c>
      <c r="B32" s="49">
        <v>533</v>
      </c>
      <c r="C32" s="49">
        <v>460</v>
      </c>
      <c r="D32" s="49">
        <v>422</v>
      </c>
      <c r="E32" s="49">
        <v>429</v>
      </c>
      <c r="F32" s="49">
        <v>511</v>
      </c>
      <c r="G32" s="53">
        <v>519</v>
      </c>
      <c r="H32" s="53">
        <v>522</v>
      </c>
    </row>
    <row r="33" spans="1:8" ht="14.25" thickTop="1" thickBot="1">
      <c r="A33" s="46" t="s">
        <v>40</v>
      </c>
      <c r="B33" s="50">
        <v>218</v>
      </c>
      <c r="C33" s="50">
        <v>224</v>
      </c>
      <c r="D33" s="50">
        <v>244</v>
      </c>
      <c r="E33" s="50">
        <v>232</v>
      </c>
      <c r="F33" s="50">
        <v>247</v>
      </c>
      <c r="G33" s="54">
        <v>242</v>
      </c>
      <c r="H33" s="54">
        <v>240</v>
      </c>
    </row>
    <row r="34" spans="1:8" ht="14.25" thickTop="1" thickBot="1">
      <c r="A34" s="46" t="s">
        <v>41</v>
      </c>
      <c r="B34" s="49">
        <v>169</v>
      </c>
      <c r="C34" s="49"/>
      <c r="D34" s="49"/>
      <c r="E34" s="49">
        <v>138</v>
      </c>
      <c r="F34" s="49">
        <v>136</v>
      </c>
      <c r="G34" s="53">
        <v>130</v>
      </c>
      <c r="H34" s="53">
        <v>131</v>
      </c>
    </row>
    <row r="35" spans="1:8" ht="14.25" thickTop="1" thickBot="1">
      <c r="A35" s="46" t="s">
        <v>42</v>
      </c>
      <c r="B35" s="50">
        <v>296</v>
      </c>
      <c r="C35" s="50">
        <v>261</v>
      </c>
      <c r="D35" s="50">
        <v>261</v>
      </c>
      <c r="E35" s="50">
        <v>232</v>
      </c>
      <c r="F35" s="50">
        <v>258</v>
      </c>
      <c r="G35" s="54">
        <v>257</v>
      </c>
      <c r="H35" s="54">
        <v>255</v>
      </c>
    </row>
    <row r="36" spans="1:8" ht="14.25" thickTop="1" thickBot="1">
      <c r="A36" s="46" t="s">
        <v>43</v>
      </c>
      <c r="B36" s="49">
        <v>563</v>
      </c>
      <c r="C36" s="49">
        <v>471</v>
      </c>
      <c r="D36" s="49">
        <v>419</v>
      </c>
      <c r="E36" s="49">
        <v>417</v>
      </c>
      <c r="F36" s="49">
        <v>457</v>
      </c>
      <c r="G36" s="53">
        <v>461</v>
      </c>
      <c r="H36" s="53">
        <v>475</v>
      </c>
    </row>
    <row r="37" spans="1:8" ht="16.5" customHeight="1" thickTop="1" thickBot="1">
      <c r="A37" s="46" t="s">
        <v>44</v>
      </c>
      <c r="B37" s="50">
        <v>802</v>
      </c>
      <c r="C37" s="50">
        <v>688</v>
      </c>
      <c r="D37" s="50">
        <v>567</v>
      </c>
      <c r="E37" s="50">
        <v>589</v>
      </c>
      <c r="F37" s="50">
        <v>626</v>
      </c>
      <c r="G37" s="54">
        <v>659</v>
      </c>
      <c r="H37" s="54">
        <v>668</v>
      </c>
    </row>
    <row r="38" spans="1:8" ht="16.5" customHeight="1" thickTop="1" thickBot="1">
      <c r="A38" s="46" t="s">
        <v>45</v>
      </c>
      <c r="B38" s="49">
        <v>200</v>
      </c>
      <c r="C38" s="49">
        <v>215</v>
      </c>
      <c r="D38" s="49">
        <v>209</v>
      </c>
      <c r="E38" s="49">
        <v>220</v>
      </c>
      <c r="F38" s="49">
        <v>226</v>
      </c>
      <c r="G38" s="53">
        <v>215</v>
      </c>
      <c r="H38" s="53">
        <v>224</v>
      </c>
    </row>
    <row r="39" spans="1:8" ht="14.25" thickTop="1" thickBot="1">
      <c r="A39" s="46" t="s">
        <v>46</v>
      </c>
      <c r="B39" s="50">
        <v>106</v>
      </c>
      <c r="C39" s="50">
        <v>112</v>
      </c>
      <c r="D39" s="50"/>
      <c r="E39" s="50">
        <v>84</v>
      </c>
      <c r="F39" s="50">
        <v>82</v>
      </c>
      <c r="G39" s="54">
        <v>82</v>
      </c>
      <c r="H39" s="54">
        <v>78</v>
      </c>
    </row>
    <row r="40" spans="1:8" ht="14.25" thickTop="1" thickBot="1">
      <c r="A40" s="46" t="s">
        <v>47</v>
      </c>
      <c r="B40" s="49">
        <v>217</v>
      </c>
      <c r="C40" s="49">
        <v>218</v>
      </c>
      <c r="D40" s="49">
        <v>217</v>
      </c>
      <c r="E40" s="49">
        <v>251</v>
      </c>
      <c r="F40" s="49">
        <v>260</v>
      </c>
      <c r="G40" s="53">
        <v>274</v>
      </c>
      <c r="H40" s="53">
        <v>280</v>
      </c>
    </row>
    <row r="41" spans="1:8" ht="14.25" thickTop="1" thickBot="1">
      <c r="A41" s="46" t="s">
        <v>48</v>
      </c>
      <c r="B41" s="50"/>
      <c r="C41" s="50"/>
      <c r="D41" s="50">
        <v>95</v>
      </c>
      <c r="E41" s="50">
        <v>113</v>
      </c>
      <c r="F41" s="50">
        <v>121</v>
      </c>
      <c r="G41" s="54">
        <v>127</v>
      </c>
      <c r="H41" s="54">
        <v>133</v>
      </c>
    </row>
    <row r="42" spans="1:8" ht="14.25" thickTop="1" thickBot="1">
      <c r="A42" s="46" t="s">
        <v>49</v>
      </c>
      <c r="B42" s="49"/>
      <c r="C42" s="49"/>
      <c r="D42" s="49">
        <v>57</v>
      </c>
      <c r="E42" s="49">
        <v>52</v>
      </c>
      <c r="F42" s="49">
        <v>54</v>
      </c>
      <c r="G42" s="53">
        <v>58</v>
      </c>
      <c r="H42" s="53">
        <v>52</v>
      </c>
    </row>
    <row r="43" spans="1:8" ht="14.25" thickTop="1" thickBot="1">
      <c r="A43" s="46" t="s">
        <v>50</v>
      </c>
      <c r="B43" s="50">
        <v>170</v>
      </c>
      <c r="C43" s="50">
        <v>164</v>
      </c>
      <c r="D43" s="50">
        <v>156</v>
      </c>
      <c r="E43" s="50">
        <v>136</v>
      </c>
      <c r="F43" s="50">
        <v>152</v>
      </c>
      <c r="G43" s="54">
        <v>162</v>
      </c>
      <c r="H43" s="54">
        <v>158</v>
      </c>
    </row>
    <row r="44" spans="1:8" ht="14.25" thickTop="1" thickBot="1">
      <c r="A44" s="46" t="s">
        <v>51</v>
      </c>
      <c r="B44" s="49">
        <v>532</v>
      </c>
      <c r="C44" s="49">
        <v>486</v>
      </c>
      <c r="D44" s="49">
        <v>375</v>
      </c>
      <c r="E44" s="49">
        <v>430</v>
      </c>
      <c r="F44" s="49">
        <v>457</v>
      </c>
      <c r="G44" s="53">
        <v>433</v>
      </c>
      <c r="H44" s="53">
        <v>417</v>
      </c>
    </row>
    <row r="45" spans="1:8" ht="14.25" thickTop="1" thickBot="1">
      <c r="A45" s="46" t="s">
        <v>52</v>
      </c>
      <c r="B45" s="50">
        <v>341</v>
      </c>
      <c r="C45" s="50">
        <v>320</v>
      </c>
      <c r="D45" s="50">
        <v>384</v>
      </c>
      <c r="E45" s="50">
        <v>398</v>
      </c>
      <c r="F45" s="50">
        <v>424</v>
      </c>
      <c r="G45" s="54">
        <v>429</v>
      </c>
      <c r="H45" s="54">
        <v>410</v>
      </c>
    </row>
    <row r="46" spans="1:8" ht="14.25" thickTop="1" thickBot="1">
      <c r="A46" s="46" t="s">
        <v>53</v>
      </c>
      <c r="B46" s="49">
        <v>531</v>
      </c>
      <c r="C46" s="49">
        <v>577</v>
      </c>
      <c r="D46" s="49">
        <v>563</v>
      </c>
      <c r="E46" s="49">
        <v>535</v>
      </c>
      <c r="F46" s="49">
        <v>556</v>
      </c>
      <c r="G46" s="53">
        <v>589</v>
      </c>
      <c r="H46" s="53">
        <v>595</v>
      </c>
    </row>
    <row r="47" spans="1:8" ht="14.25" thickTop="1" thickBot="1">
      <c r="A47" s="46" t="s">
        <v>54</v>
      </c>
      <c r="B47" s="50">
        <v>197</v>
      </c>
      <c r="C47" s="50">
        <v>193</v>
      </c>
      <c r="D47" s="50">
        <v>153</v>
      </c>
      <c r="E47" s="50">
        <v>179</v>
      </c>
      <c r="F47" s="50">
        <v>184</v>
      </c>
      <c r="G47" s="54">
        <v>182</v>
      </c>
      <c r="H47" s="54">
        <v>186</v>
      </c>
    </row>
    <row r="48" spans="1:8" ht="14.25" thickTop="1" thickBot="1">
      <c r="A48" s="46" t="s">
        <v>55</v>
      </c>
      <c r="B48" s="49"/>
      <c r="C48" s="49"/>
      <c r="D48" s="49">
        <v>298</v>
      </c>
      <c r="E48" s="49">
        <v>296</v>
      </c>
      <c r="F48" s="49">
        <v>316</v>
      </c>
      <c r="G48" s="53">
        <v>314</v>
      </c>
      <c r="H48" s="53">
        <v>311</v>
      </c>
    </row>
    <row r="49" spans="1:8" ht="14.25" thickTop="1" thickBot="1">
      <c r="A49" s="46" t="s">
        <v>56</v>
      </c>
      <c r="B49" s="50"/>
      <c r="C49" s="50"/>
      <c r="D49" s="50">
        <v>169</v>
      </c>
      <c r="E49" s="50">
        <v>184</v>
      </c>
      <c r="F49" s="50">
        <v>168</v>
      </c>
      <c r="G49" s="54">
        <v>159</v>
      </c>
      <c r="H49" s="54">
        <v>155</v>
      </c>
    </row>
    <row r="50" spans="1:8" ht="16.5" customHeight="1" thickTop="1" thickBot="1">
      <c r="A50" s="46" t="s">
        <v>57</v>
      </c>
      <c r="B50" s="48">
        <v>5085</v>
      </c>
      <c r="C50" s="48">
        <v>5454</v>
      </c>
      <c r="D50" s="48">
        <v>5527</v>
      </c>
      <c r="E50" s="48">
        <v>5426</v>
      </c>
      <c r="F50" s="48">
        <v>5756</v>
      </c>
      <c r="G50" s="53">
        <v>5758</v>
      </c>
      <c r="H50" s="53">
        <v>5786</v>
      </c>
    </row>
    <row r="51" spans="1:8" ht="16.5" customHeight="1" thickTop="1" thickBot="1">
      <c r="A51" s="46" t="s">
        <v>58</v>
      </c>
      <c r="B51" s="51">
        <v>4909</v>
      </c>
      <c r="C51" s="51">
        <v>7781</v>
      </c>
      <c r="D51" s="51">
        <v>6472</v>
      </c>
      <c r="E51" s="51">
        <v>6291</v>
      </c>
      <c r="F51" s="51">
        <v>6244</v>
      </c>
      <c r="G51" s="54">
        <v>6265</v>
      </c>
      <c r="H51" s="54">
        <v>6228</v>
      </c>
    </row>
    <row r="52" spans="1:8" ht="14.25" thickTop="1" thickBot="1">
      <c r="A52" s="46" t="s">
        <v>59</v>
      </c>
      <c r="B52" s="49">
        <v>484</v>
      </c>
      <c r="C52" s="49">
        <v>406</v>
      </c>
      <c r="D52" s="49">
        <v>358</v>
      </c>
      <c r="E52" s="49">
        <v>373</v>
      </c>
      <c r="F52" s="49">
        <v>413</v>
      </c>
      <c r="G52" s="53">
        <v>452</v>
      </c>
      <c r="H52" s="53">
        <v>457</v>
      </c>
    </row>
    <row r="53" spans="1:8" ht="16.5" customHeight="1" thickTop="1" thickBot="1">
      <c r="A53" s="46" t="s">
        <v>60</v>
      </c>
      <c r="B53" s="50">
        <v>287</v>
      </c>
      <c r="C53" s="50">
        <v>291</v>
      </c>
      <c r="D53" s="50">
        <v>299</v>
      </c>
      <c r="E53" s="50">
        <v>286</v>
      </c>
      <c r="F53" s="50">
        <v>279</v>
      </c>
      <c r="G53" s="54">
        <v>277</v>
      </c>
      <c r="H53" s="54">
        <v>276</v>
      </c>
    </row>
    <row r="54" spans="1:8" ht="14.25" thickTop="1" thickBot="1">
      <c r="A54" s="46" t="s">
        <v>61</v>
      </c>
      <c r="B54" s="49">
        <v>890</v>
      </c>
      <c r="C54" s="49">
        <v>861</v>
      </c>
      <c r="D54" s="49">
        <v>814</v>
      </c>
      <c r="E54" s="49">
        <v>746</v>
      </c>
      <c r="F54" s="49">
        <v>739</v>
      </c>
      <c r="G54" s="53">
        <v>774</v>
      </c>
      <c r="H54" s="53">
        <v>774</v>
      </c>
    </row>
    <row r="55" spans="1:8" ht="14.25" thickTop="1" thickBot="1">
      <c r="A55" s="46" t="s">
        <v>62</v>
      </c>
      <c r="B55" s="50"/>
      <c r="C55" s="50"/>
      <c r="D55" s="50">
        <v>122</v>
      </c>
      <c r="E55" s="50">
        <v>129</v>
      </c>
      <c r="F55" s="50">
        <v>130</v>
      </c>
      <c r="G55" s="54">
        <v>148</v>
      </c>
      <c r="H55" s="54">
        <v>152</v>
      </c>
    </row>
    <row r="56" spans="1:8" ht="14.25" thickTop="1" thickBot="1">
      <c r="A56" s="46" t="s">
        <v>63</v>
      </c>
      <c r="B56" s="49">
        <v>441</v>
      </c>
      <c r="C56" s="49"/>
      <c r="D56" s="49">
        <v>314</v>
      </c>
      <c r="E56" s="49">
        <v>300</v>
      </c>
      <c r="F56" s="49">
        <v>367</v>
      </c>
      <c r="G56" s="53">
        <v>369</v>
      </c>
      <c r="H56" s="53">
        <v>384</v>
      </c>
    </row>
    <row r="57" spans="1:8" ht="16.5" customHeight="1" thickTop="1" thickBot="1">
      <c r="A57" s="46" t="s">
        <v>64</v>
      </c>
      <c r="B57" s="50"/>
      <c r="C57" s="50"/>
      <c r="D57" s="50">
        <v>71</v>
      </c>
      <c r="E57" s="50">
        <v>65</v>
      </c>
      <c r="F57" s="50">
        <v>74</v>
      </c>
      <c r="G57" s="54">
        <v>72</v>
      </c>
      <c r="H57" s="54">
        <v>70</v>
      </c>
    </row>
    <row r="58" spans="1:8" ht="14.25" thickTop="1" thickBot="1">
      <c r="A58" s="46" t="s">
        <v>65</v>
      </c>
      <c r="B58" s="49">
        <v>858</v>
      </c>
      <c r="C58" s="49">
        <v>702</v>
      </c>
      <c r="D58" s="49">
        <v>692</v>
      </c>
      <c r="E58" s="49">
        <v>703</v>
      </c>
      <c r="F58" s="49">
        <v>752</v>
      </c>
      <c r="G58" s="53">
        <v>742</v>
      </c>
      <c r="H58" s="53">
        <v>739</v>
      </c>
    </row>
    <row r="59" spans="1:8" ht="16.5" customHeight="1" thickTop="1" thickBot="1">
      <c r="A59" s="46" t="s">
        <v>66</v>
      </c>
      <c r="B59" s="50">
        <v>158</v>
      </c>
      <c r="C59" s="50">
        <v>154</v>
      </c>
      <c r="D59" s="50">
        <v>156</v>
      </c>
      <c r="E59" s="50">
        <v>154</v>
      </c>
      <c r="F59" s="50">
        <v>185</v>
      </c>
      <c r="G59" s="54">
        <v>189</v>
      </c>
      <c r="H59" s="54">
        <v>189</v>
      </c>
    </row>
    <row r="60" spans="1:8" ht="14.25" thickTop="1" thickBot="1">
      <c r="A60" s="46" t="s">
        <v>67</v>
      </c>
      <c r="B60" s="49">
        <v>340</v>
      </c>
      <c r="C60" s="49">
        <v>275</v>
      </c>
      <c r="D60" s="49">
        <v>203</v>
      </c>
      <c r="E60" s="49">
        <v>195</v>
      </c>
      <c r="F60" s="49">
        <v>119</v>
      </c>
      <c r="G60" s="53">
        <v>235</v>
      </c>
      <c r="H60" s="53">
        <v>247</v>
      </c>
    </row>
    <row r="61" spans="1:8" ht="16.5" customHeight="1" thickTop="1" thickBot="1">
      <c r="A61" s="46" t="s">
        <v>68</v>
      </c>
      <c r="B61" s="50">
        <v>567</v>
      </c>
      <c r="C61" s="50">
        <v>479</v>
      </c>
      <c r="D61" s="50">
        <v>428</v>
      </c>
      <c r="E61" s="50">
        <v>424</v>
      </c>
      <c r="F61" s="50">
        <v>444</v>
      </c>
      <c r="G61" s="54">
        <v>483</v>
      </c>
      <c r="H61" s="54">
        <v>474</v>
      </c>
    </row>
    <row r="62" spans="1:8" ht="14.25" thickTop="1" thickBot="1">
      <c r="A62" s="46" t="s">
        <v>74</v>
      </c>
      <c r="B62" s="52">
        <v>46909</v>
      </c>
      <c r="C62" s="52">
        <v>51155</v>
      </c>
      <c r="D62" s="52">
        <v>49115</v>
      </c>
      <c r="E62" s="52">
        <v>49200</v>
      </c>
      <c r="F62" s="52">
        <v>51047</v>
      </c>
      <c r="G62" s="55">
        <v>51284</v>
      </c>
      <c r="H62" s="55">
        <f>SUM(H4:H61)</f>
        <v>51268</v>
      </c>
    </row>
    <row r="63" spans="1:8" ht="13.5" thickTop="1">
      <c r="A63" s="56" t="s">
        <v>90</v>
      </c>
    </row>
    <row r="64" spans="1:8">
      <c r="A64" s="36"/>
    </row>
  </sheetData>
  <mergeCells count="1">
    <mergeCell ref="A1:H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4"/>
  <sheetViews>
    <sheetView workbookViewId="0">
      <selection activeCell="H11" sqref="H11"/>
    </sheetView>
  </sheetViews>
  <sheetFormatPr defaultRowHeight="15"/>
  <cols>
    <col min="1" max="1" width="22.28515625" style="68" customWidth="1"/>
    <col min="2" max="9" width="10.5703125" style="69" customWidth="1"/>
    <col min="10" max="16384" width="9.140625" style="1"/>
  </cols>
  <sheetData>
    <row r="1" spans="1:9">
      <c r="A1" s="68" t="s">
        <v>73</v>
      </c>
    </row>
    <row r="2" spans="1:9" ht="15.75" thickBot="1"/>
    <row r="3" spans="1:9" ht="16.5" thickTop="1" thickBot="1">
      <c r="A3" s="124" t="s">
        <v>69</v>
      </c>
      <c r="B3" s="121" t="s">
        <v>94</v>
      </c>
      <c r="C3" s="122"/>
      <c r="D3" s="122"/>
      <c r="E3" s="123"/>
      <c r="F3" s="121" t="s">
        <v>95</v>
      </c>
      <c r="G3" s="122"/>
      <c r="H3" s="122"/>
      <c r="I3" s="123"/>
    </row>
    <row r="4" spans="1:9" s="92" customFormat="1" ht="32.25" customHeight="1" thickTop="1" thickBot="1">
      <c r="A4" s="125"/>
      <c r="B4" s="26" t="s">
        <v>70</v>
      </c>
      <c r="C4" s="26" t="s">
        <v>71</v>
      </c>
      <c r="D4" s="26" t="s">
        <v>72</v>
      </c>
      <c r="E4" s="26" t="s">
        <v>73</v>
      </c>
      <c r="F4" s="26" t="s">
        <v>70</v>
      </c>
      <c r="G4" s="26" t="s">
        <v>71</v>
      </c>
      <c r="H4" s="26" t="s">
        <v>72</v>
      </c>
      <c r="I4" s="26" t="s">
        <v>73</v>
      </c>
    </row>
    <row r="5" spans="1:9" ht="16.5" thickTop="1" thickBot="1">
      <c r="A5" s="74" t="s">
        <v>11</v>
      </c>
      <c r="B5" s="66">
        <v>118</v>
      </c>
      <c r="C5" s="66">
        <v>679</v>
      </c>
      <c r="D5" s="74">
        <v>210</v>
      </c>
      <c r="E5" s="66">
        <v>177.97</v>
      </c>
      <c r="F5" s="66">
        <v>123</v>
      </c>
      <c r="G5" s="66">
        <v>675</v>
      </c>
      <c r="H5" s="66">
        <v>208</v>
      </c>
      <c r="I5" s="93">
        <f>(H5*100)/F5</f>
        <v>169.10569105691056</v>
      </c>
    </row>
    <row r="6" spans="1:9" ht="16.5" thickTop="1" thickBot="1">
      <c r="A6" s="75" t="s">
        <v>12</v>
      </c>
      <c r="B6" s="77">
        <v>47</v>
      </c>
      <c r="C6" s="77">
        <v>199</v>
      </c>
      <c r="D6" s="75">
        <v>46</v>
      </c>
      <c r="E6" s="77">
        <v>97.87</v>
      </c>
      <c r="F6" s="77">
        <v>41</v>
      </c>
      <c r="G6" s="77">
        <v>215</v>
      </c>
      <c r="H6" s="77">
        <v>49</v>
      </c>
      <c r="I6" s="94">
        <f>(H6*100)/F6</f>
        <v>119.51219512195122</v>
      </c>
    </row>
    <row r="7" spans="1:9" ht="16.5" thickTop="1" thickBot="1">
      <c r="A7" s="74" t="s">
        <v>13</v>
      </c>
      <c r="B7" s="66">
        <v>83</v>
      </c>
      <c r="C7" s="66">
        <v>314</v>
      </c>
      <c r="D7" s="74">
        <v>58</v>
      </c>
      <c r="E7" s="66">
        <v>69.88</v>
      </c>
      <c r="F7" s="66">
        <v>82</v>
      </c>
      <c r="G7" s="66">
        <v>303</v>
      </c>
      <c r="H7" s="66">
        <v>59</v>
      </c>
      <c r="I7" s="93">
        <f t="shared" ref="I7:I62" si="0">(H7*100)/F7</f>
        <v>71.951219512195124</v>
      </c>
    </row>
    <row r="8" spans="1:9" ht="16.5" thickTop="1" thickBot="1">
      <c r="A8" s="75" t="s">
        <v>14</v>
      </c>
      <c r="B8" s="77">
        <v>68</v>
      </c>
      <c r="C8" s="77">
        <v>249</v>
      </c>
      <c r="D8" s="75">
        <v>59</v>
      </c>
      <c r="E8" s="77">
        <v>86.76</v>
      </c>
      <c r="F8" s="77">
        <v>67</v>
      </c>
      <c r="G8" s="77">
        <v>258</v>
      </c>
      <c r="H8" s="77">
        <v>67</v>
      </c>
      <c r="I8" s="94">
        <f t="shared" si="0"/>
        <v>100</v>
      </c>
    </row>
    <row r="9" spans="1:9" ht="16.5" thickTop="1" thickBot="1">
      <c r="A9" s="74" t="s">
        <v>15</v>
      </c>
      <c r="B9" s="66">
        <v>67</v>
      </c>
      <c r="C9" s="66">
        <v>361</v>
      </c>
      <c r="D9" s="74">
        <v>111</v>
      </c>
      <c r="E9" s="66">
        <v>165.67</v>
      </c>
      <c r="F9" s="66">
        <v>71</v>
      </c>
      <c r="G9" s="66">
        <v>355</v>
      </c>
      <c r="H9" s="66">
        <v>112</v>
      </c>
      <c r="I9" s="93">
        <f t="shared" si="0"/>
        <v>157.74647887323943</v>
      </c>
    </row>
    <row r="10" spans="1:9" ht="16.5" thickTop="1" thickBot="1">
      <c r="A10" s="75" t="s">
        <v>16</v>
      </c>
      <c r="B10" s="77">
        <v>320</v>
      </c>
      <c r="C10" s="77">
        <v>1374</v>
      </c>
      <c r="D10" s="75">
        <v>430</v>
      </c>
      <c r="E10" s="77">
        <v>134.38</v>
      </c>
      <c r="F10" s="77">
        <v>320</v>
      </c>
      <c r="G10" s="77">
        <v>1359</v>
      </c>
      <c r="H10" s="77">
        <v>428</v>
      </c>
      <c r="I10" s="94">
        <f t="shared" si="0"/>
        <v>133.75</v>
      </c>
    </row>
    <row r="11" spans="1:9" ht="16.5" thickTop="1" thickBot="1">
      <c r="A11" s="74" t="s">
        <v>17</v>
      </c>
      <c r="B11" s="66">
        <v>49</v>
      </c>
      <c r="C11" s="66">
        <v>274</v>
      </c>
      <c r="D11" s="74">
        <v>52</v>
      </c>
      <c r="E11" s="66">
        <v>106.12</v>
      </c>
      <c r="F11" s="66">
        <v>55</v>
      </c>
      <c r="G11" s="66">
        <v>261</v>
      </c>
      <c r="H11" s="66">
        <v>59</v>
      </c>
      <c r="I11" s="93">
        <f t="shared" si="0"/>
        <v>107.27272727272727</v>
      </c>
    </row>
    <row r="12" spans="1:9" ht="16.5" thickTop="1" thickBot="1">
      <c r="A12" s="75" t="s">
        <v>18</v>
      </c>
      <c r="B12" s="77">
        <v>14</v>
      </c>
      <c r="C12" s="77">
        <v>65</v>
      </c>
      <c r="D12" s="75">
        <v>9</v>
      </c>
      <c r="E12" s="77">
        <v>64.290000000000006</v>
      </c>
      <c r="F12" s="77">
        <v>16</v>
      </c>
      <c r="G12" s="77">
        <v>68</v>
      </c>
      <c r="H12" s="77">
        <v>10</v>
      </c>
      <c r="I12" s="94">
        <f t="shared" si="0"/>
        <v>62.5</v>
      </c>
    </row>
    <row r="13" spans="1:9" ht="16.5" thickTop="1" thickBot="1">
      <c r="A13" s="74" t="s">
        <v>19</v>
      </c>
      <c r="B13" s="66">
        <v>290</v>
      </c>
      <c r="C13" s="66">
        <v>1147</v>
      </c>
      <c r="D13" s="74">
        <v>243</v>
      </c>
      <c r="E13" s="66">
        <v>83.79</v>
      </c>
      <c r="F13" s="66">
        <v>288</v>
      </c>
      <c r="G13" s="66">
        <v>1131</v>
      </c>
      <c r="H13" s="66">
        <v>264</v>
      </c>
      <c r="I13" s="93">
        <f t="shared" si="0"/>
        <v>91.666666666666671</v>
      </c>
    </row>
    <row r="14" spans="1:9" ht="16.5" thickTop="1" thickBot="1">
      <c r="A14" s="75" t="s">
        <v>20</v>
      </c>
      <c r="B14" s="77">
        <v>146</v>
      </c>
      <c r="C14" s="77">
        <v>675</v>
      </c>
      <c r="D14" s="75">
        <v>179</v>
      </c>
      <c r="E14" s="77">
        <v>122.6</v>
      </c>
      <c r="F14" s="77">
        <v>149</v>
      </c>
      <c r="G14" s="77">
        <v>648</v>
      </c>
      <c r="H14" s="77">
        <v>199</v>
      </c>
      <c r="I14" s="94">
        <f t="shared" si="0"/>
        <v>133.55704697986576</v>
      </c>
    </row>
    <row r="15" spans="1:9" ht="16.5" thickTop="1" thickBot="1">
      <c r="A15" s="74" t="s">
        <v>21</v>
      </c>
      <c r="B15" s="66">
        <v>433</v>
      </c>
      <c r="C15" s="66">
        <v>1789</v>
      </c>
      <c r="D15" s="74">
        <v>288</v>
      </c>
      <c r="E15" s="66">
        <v>66.510000000000005</v>
      </c>
      <c r="F15" s="66">
        <v>409</v>
      </c>
      <c r="G15" s="66">
        <v>1728</v>
      </c>
      <c r="H15" s="66">
        <v>314</v>
      </c>
      <c r="I15" s="93">
        <f t="shared" si="0"/>
        <v>76.772616136919311</v>
      </c>
    </row>
    <row r="16" spans="1:9" ht="16.5" thickTop="1" thickBot="1">
      <c r="A16" s="75" t="s">
        <v>22</v>
      </c>
      <c r="B16" s="77">
        <v>101</v>
      </c>
      <c r="C16" s="77">
        <v>383</v>
      </c>
      <c r="D16" s="75">
        <v>85</v>
      </c>
      <c r="E16" s="77">
        <v>84.16</v>
      </c>
      <c r="F16" s="77">
        <v>103</v>
      </c>
      <c r="G16" s="77">
        <v>389</v>
      </c>
      <c r="H16" s="77">
        <v>90</v>
      </c>
      <c r="I16" s="94">
        <f>(H16*100)/F16</f>
        <v>87.378640776699029</v>
      </c>
    </row>
    <row r="17" spans="1:9" ht="16.5" thickTop="1" thickBot="1">
      <c r="A17" s="74" t="s">
        <v>23</v>
      </c>
      <c r="B17" s="66">
        <v>93</v>
      </c>
      <c r="C17" s="66">
        <v>312</v>
      </c>
      <c r="D17" s="74">
        <v>86</v>
      </c>
      <c r="E17" s="66">
        <v>92.47</v>
      </c>
      <c r="F17" s="66">
        <v>94</v>
      </c>
      <c r="G17" s="66">
        <v>309</v>
      </c>
      <c r="H17" s="66">
        <v>92</v>
      </c>
      <c r="I17" s="93">
        <f t="shared" si="0"/>
        <v>97.872340425531917</v>
      </c>
    </row>
    <row r="18" spans="1:9" ht="16.5" thickTop="1" thickBot="1">
      <c r="A18" s="75" t="s">
        <v>24</v>
      </c>
      <c r="B18" s="77">
        <v>62</v>
      </c>
      <c r="C18" s="77">
        <v>224</v>
      </c>
      <c r="D18" s="75">
        <v>57</v>
      </c>
      <c r="E18" s="77">
        <v>91.94</v>
      </c>
      <c r="F18" s="77">
        <v>67</v>
      </c>
      <c r="G18" s="77">
        <v>223</v>
      </c>
      <c r="H18" s="77">
        <v>54</v>
      </c>
      <c r="I18" s="94">
        <f t="shared" si="0"/>
        <v>80.597014925373131</v>
      </c>
    </row>
    <row r="19" spans="1:9" ht="16.5" thickTop="1" thickBot="1">
      <c r="A19" s="74" t="s">
        <v>25</v>
      </c>
      <c r="B19" s="66">
        <v>36</v>
      </c>
      <c r="C19" s="66">
        <v>154</v>
      </c>
      <c r="D19" s="74">
        <v>39</v>
      </c>
      <c r="E19" s="66">
        <v>108.33</v>
      </c>
      <c r="F19" s="66">
        <v>28</v>
      </c>
      <c r="G19" s="66">
        <v>150</v>
      </c>
      <c r="H19" s="66">
        <v>45</v>
      </c>
      <c r="I19" s="93">
        <f t="shared" si="0"/>
        <v>160.71428571428572</v>
      </c>
    </row>
    <row r="20" spans="1:9" ht="16.5" thickTop="1" thickBot="1">
      <c r="A20" s="75" t="s">
        <v>26</v>
      </c>
      <c r="B20" s="77">
        <v>1342</v>
      </c>
      <c r="C20" s="77">
        <v>5809</v>
      </c>
      <c r="D20" s="75">
        <v>1689</v>
      </c>
      <c r="E20" s="77">
        <v>125.86</v>
      </c>
      <c r="F20" s="77">
        <v>1353</v>
      </c>
      <c r="G20" s="77">
        <v>5666</v>
      </c>
      <c r="H20" s="77">
        <v>1775</v>
      </c>
      <c r="I20" s="94">
        <f t="shared" si="0"/>
        <v>131.18994826311899</v>
      </c>
    </row>
    <row r="21" spans="1:9" ht="16.5" thickTop="1" thickBot="1">
      <c r="A21" s="74" t="s">
        <v>27</v>
      </c>
      <c r="B21" s="66">
        <v>95</v>
      </c>
      <c r="C21" s="66">
        <v>303</v>
      </c>
      <c r="D21" s="74">
        <v>71</v>
      </c>
      <c r="E21" s="66">
        <v>74.739999999999995</v>
      </c>
      <c r="F21" s="66">
        <v>100</v>
      </c>
      <c r="G21" s="66">
        <v>313</v>
      </c>
      <c r="H21" s="66">
        <v>73</v>
      </c>
      <c r="I21" s="93">
        <f t="shared" si="0"/>
        <v>73</v>
      </c>
    </row>
    <row r="22" spans="1:9" ht="16.5" thickTop="1" thickBot="1">
      <c r="A22" s="75" t="s">
        <v>28</v>
      </c>
      <c r="B22" s="77">
        <v>45</v>
      </c>
      <c r="C22" s="77">
        <v>225</v>
      </c>
      <c r="D22" s="75">
        <v>35</v>
      </c>
      <c r="E22" s="77">
        <v>77.78</v>
      </c>
      <c r="F22" s="77">
        <v>47</v>
      </c>
      <c r="G22" s="77">
        <v>214</v>
      </c>
      <c r="H22" s="77">
        <v>42</v>
      </c>
      <c r="I22" s="94">
        <f t="shared" si="0"/>
        <v>89.361702127659569</v>
      </c>
    </row>
    <row r="23" spans="1:9" ht="16.5" thickTop="1" thickBot="1">
      <c r="A23" s="74" t="s">
        <v>29</v>
      </c>
      <c r="B23" s="66">
        <v>71</v>
      </c>
      <c r="C23" s="66">
        <v>229</v>
      </c>
      <c r="D23" s="74">
        <v>62</v>
      </c>
      <c r="E23" s="66">
        <v>87.32</v>
      </c>
      <c r="F23" s="66">
        <v>65</v>
      </c>
      <c r="G23" s="66">
        <v>226</v>
      </c>
      <c r="H23" s="66">
        <v>63</v>
      </c>
      <c r="I23" s="93">
        <f t="shared" si="0"/>
        <v>96.92307692307692</v>
      </c>
    </row>
    <row r="24" spans="1:9" ht="16.5" thickTop="1" thickBot="1">
      <c r="A24" s="75" t="s">
        <v>30</v>
      </c>
      <c r="B24" s="77">
        <v>29</v>
      </c>
      <c r="C24" s="77">
        <v>103</v>
      </c>
      <c r="D24" s="75">
        <v>18</v>
      </c>
      <c r="E24" s="77">
        <v>62.07</v>
      </c>
      <c r="F24" s="77">
        <v>28</v>
      </c>
      <c r="G24" s="77">
        <v>105</v>
      </c>
      <c r="H24" s="77">
        <v>18</v>
      </c>
      <c r="I24" s="94">
        <f t="shared" si="0"/>
        <v>64.285714285714292</v>
      </c>
    </row>
    <row r="25" spans="1:9" ht="16.5" thickTop="1" thickBot="1">
      <c r="A25" s="74" t="s">
        <v>31</v>
      </c>
      <c r="B25" s="66">
        <v>940</v>
      </c>
      <c r="C25" s="66">
        <v>4069</v>
      </c>
      <c r="D25" s="74">
        <v>1169</v>
      </c>
      <c r="E25" s="66">
        <v>124.36</v>
      </c>
      <c r="F25" s="66">
        <v>954</v>
      </c>
      <c r="G25" s="66">
        <v>3978</v>
      </c>
      <c r="H25" s="66">
        <v>1240</v>
      </c>
      <c r="I25" s="93">
        <f>(H25*100)/F25</f>
        <v>129.97903563941298</v>
      </c>
    </row>
    <row r="26" spans="1:9" ht="16.5" thickTop="1" thickBot="1">
      <c r="A26" s="75" t="s">
        <v>32</v>
      </c>
      <c r="B26" s="77">
        <v>22</v>
      </c>
      <c r="C26" s="77">
        <v>93</v>
      </c>
      <c r="D26" s="75">
        <v>25</v>
      </c>
      <c r="E26" s="77">
        <v>113.64</v>
      </c>
      <c r="F26" s="77">
        <v>21</v>
      </c>
      <c r="G26" s="77">
        <v>92</v>
      </c>
      <c r="H26" s="77">
        <v>26</v>
      </c>
      <c r="I26" s="94">
        <f t="shared" si="0"/>
        <v>123.80952380952381</v>
      </c>
    </row>
    <row r="27" spans="1:9" ht="16.5" thickTop="1" thickBot="1">
      <c r="A27" s="74" t="s">
        <v>33</v>
      </c>
      <c r="B27" s="66">
        <v>17</v>
      </c>
      <c r="C27" s="66">
        <v>64</v>
      </c>
      <c r="D27" s="74">
        <v>10</v>
      </c>
      <c r="E27" s="66">
        <v>58.82</v>
      </c>
      <c r="F27" s="66">
        <v>16</v>
      </c>
      <c r="G27" s="66">
        <v>61</v>
      </c>
      <c r="H27" s="66">
        <v>12</v>
      </c>
      <c r="I27" s="93">
        <f t="shared" si="0"/>
        <v>75</v>
      </c>
    </row>
    <row r="28" spans="1:9" ht="16.5" thickTop="1" thickBot="1">
      <c r="A28" s="75" t="s">
        <v>34</v>
      </c>
      <c r="B28" s="77">
        <v>68</v>
      </c>
      <c r="C28" s="77">
        <v>278</v>
      </c>
      <c r="D28" s="75">
        <v>62</v>
      </c>
      <c r="E28" s="77">
        <v>91.18</v>
      </c>
      <c r="F28" s="77">
        <v>65</v>
      </c>
      <c r="G28" s="77">
        <v>266</v>
      </c>
      <c r="H28" s="77">
        <v>59</v>
      </c>
      <c r="I28" s="94">
        <f t="shared" si="0"/>
        <v>90.769230769230774</v>
      </c>
    </row>
    <row r="29" spans="1:9" ht="16.5" thickTop="1" thickBot="1">
      <c r="A29" s="74" t="s">
        <v>35</v>
      </c>
      <c r="B29" s="66">
        <v>62</v>
      </c>
      <c r="C29" s="66">
        <v>198</v>
      </c>
      <c r="D29" s="74">
        <v>48</v>
      </c>
      <c r="E29" s="66">
        <v>77.42</v>
      </c>
      <c r="F29" s="66">
        <v>55</v>
      </c>
      <c r="G29" s="66">
        <v>198</v>
      </c>
      <c r="H29" s="66">
        <v>50</v>
      </c>
      <c r="I29" s="93">
        <f t="shared" si="0"/>
        <v>90.909090909090907</v>
      </c>
    </row>
    <row r="30" spans="1:9" ht="16.5" thickTop="1" thickBot="1">
      <c r="A30" s="75" t="s">
        <v>36</v>
      </c>
      <c r="B30" s="77">
        <v>21</v>
      </c>
      <c r="C30" s="77">
        <v>98</v>
      </c>
      <c r="D30" s="75">
        <v>28</v>
      </c>
      <c r="E30" s="77">
        <v>133.33000000000001</v>
      </c>
      <c r="F30" s="77">
        <v>24</v>
      </c>
      <c r="G30" s="77">
        <v>99</v>
      </c>
      <c r="H30" s="77">
        <v>29</v>
      </c>
      <c r="I30" s="94">
        <f t="shared" si="0"/>
        <v>120.83333333333333</v>
      </c>
    </row>
    <row r="31" spans="1:9" ht="16.5" thickTop="1" thickBot="1">
      <c r="A31" s="74" t="s">
        <v>37</v>
      </c>
      <c r="B31" s="66">
        <v>83</v>
      </c>
      <c r="C31" s="66">
        <v>356</v>
      </c>
      <c r="D31" s="74">
        <v>54</v>
      </c>
      <c r="E31" s="66">
        <v>65.06</v>
      </c>
      <c r="F31" s="66">
        <v>98</v>
      </c>
      <c r="G31" s="66">
        <v>392</v>
      </c>
      <c r="H31" s="66">
        <v>59</v>
      </c>
      <c r="I31" s="93">
        <f t="shared" si="0"/>
        <v>60.204081632653065</v>
      </c>
    </row>
    <row r="32" spans="1:9" ht="16.5" thickTop="1" thickBot="1">
      <c r="A32" s="75" t="s">
        <v>38</v>
      </c>
      <c r="B32" s="77">
        <v>41</v>
      </c>
      <c r="C32" s="77">
        <v>198</v>
      </c>
      <c r="D32" s="75">
        <v>48</v>
      </c>
      <c r="E32" s="77">
        <v>117.07</v>
      </c>
      <c r="F32" s="77">
        <v>36</v>
      </c>
      <c r="G32" s="77">
        <v>196</v>
      </c>
      <c r="H32" s="77">
        <v>53</v>
      </c>
      <c r="I32" s="94">
        <f t="shared" si="0"/>
        <v>147.22222222222223</v>
      </c>
    </row>
    <row r="33" spans="1:9" ht="16.5" thickTop="1" thickBot="1">
      <c r="A33" s="74" t="s">
        <v>39</v>
      </c>
      <c r="B33" s="66">
        <v>89</v>
      </c>
      <c r="C33" s="66">
        <v>357</v>
      </c>
      <c r="D33" s="74">
        <v>74</v>
      </c>
      <c r="E33" s="66">
        <v>83.15</v>
      </c>
      <c r="F33" s="66">
        <v>83</v>
      </c>
      <c r="G33" s="66">
        <v>357</v>
      </c>
      <c r="H33" s="66">
        <v>82</v>
      </c>
      <c r="I33" s="93">
        <f t="shared" si="0"/>
        <v>98.795180722891573</v>
      </c>
    </row>
    <row r="34" spans="1:9" ht="16.5" thickTop="1" thickBot="1">
      <c r="A34" s="75" t="s">
        <v>40</v>
      </c>
      <c r="B34" s="77">
        <v>43</v>
      </c>
      <c r="C34" s="77">
        <v>169</v>
      </c>
      <c r="D34" s="75">
        <v>34</v>
      </c>
      <c r="E34" s="77">
        <v>79.069999999999993</v>
      </c>
      <c r="F34" s="77">
        <v>46</v>
      </c>
      <c r="G34" s="77">
        <v>164</v>
      </c>
      <c r="H34" s="77">
        <v>30</v>
      </c>
      <c r="I34" s="94">
        <f t="shared" si="0"/>
        <v>65.217391304347828</v>
      </c>
    </row>
    <row r="35" spans="1:9" ht="16.5" thickTop="1" thickBot="1">
      <c r="A35" s="74" t="s">
        <v>41</v>
      </c>
      <c r="B35" s="66">
        <v>13</v>
      </c>
      <c r="C35" s="66">
        <v>92</v>
      </c>
      <c r="D35" s="74">
        <v>23</v>
      </c>
      <c r="E35" s="66">
        <v>176.92</v>
      </c>
      <c r="F35" s="66">
        <v>17</v>
      </c>
      <c r="G35" s="66">
        <v>89</v>
      </c>
      <c r="H35" s="66">
        <v>25</v>
      </c>
      <c r="I35" s="93">
        <f>(H35*100)/F35</f>
        <v>147.05882352941177</v>
      </c>
    </row>
    <row r="36" spans="1:9" ht="16.5" thickTop="1" thickBot="1">
      <c r="A36" s="75" t="s">
        <v>42</v>
      </c>
      <c r="B36" s="77">
        <v>45</v>
      </c>
      <c r="C36" s="77">
        <v>170</v>
      </c>
      <c r="D36" s="75">
        <v>38</v>
      </c>
      <c r="E36" s="77">
        <v>84.44</v>
      </c>
      <c r="F36" s="77">
        <v>44</v>
      </c>
      <c r="G36" s="77">
        <v>170</v>
      </c>
      <c r="H36" s="77">
        <v>41</v>
      </c>
      <c r="I36" s="94">
        <f t="shared" si="0"/>
        <v>93.181818181818187</v>
      </c>
    </row>
    <row r="37" spans="1:9" ht="16.5" thickTop="1" thickBot="1">
      <c r="A37" s="74" t="s">
        <v>43</v>
      </c>
      <c r="B37" s="66">
        <v>80</v>
      </c>
      <c r="C37" s="66">
        <v>304</v>
      </c>
      <c r="D37" s="74">
        <v>75</v>
      </c>
      <c r="E37" s="66">
        <v>93.75</v>
      </c>
      <c r="F37" s="66">
        <v>87</v>
      </c>
      <c r="G37" s="66">
        <v>315</v>
      </c>
      <c r="H37" s="66">
        <v>73</v>
      </c>
      <c r="I37" s="93">
        <f t="shared" si="0"/>
        <v>83.908045977011497</v>
      </c>
    </row>
    <row r="38" spans="1:9" ht="16.5" thickTop="1" thickBot="1">
      <c r="A38" s="75" t="s">
        <v>44</v>
      </c>
      <c r="B38" s="77">
        <v>126</v>
      </c>
      <c r="C38" s="77">
        <v>433</v>
      </c>
      <c r="D38" s="75">
        <v>82</v>
      </c>
      <c r="E38" s="77">
        <v>65.08</v>
      </c>
      <c r="F38" s="77">
        <v>134</v>
      </c>
      <c r="G38" s="77">
        <v>433</v>
      </c>
      <c r="H38" s="77">
        <v>101</v>
      </c>
      <c r="I38" s="94">
        <f t="shared" si="0"/>
        <v>75.373134328358205</v>
      </c>
    </row>
    <row r="39" spans="1:9" ht="16.5" thickTop="1" thickBot="1">
      <c r="A39" s="74" t="s">
        <v>45</v>
      </c>
      <c r="B39" s="66">
        <v>37</v>
      </c>
      <c r="C39" s="66">
        <v>155</v>
      </c>
      <c r="D39" s="74">
        <v>25</v>
      </c>
      <c r="E39" s="66">
        <v>67.569999999999993</v>
      </c>
      <c r="F39" s="66">
        <v>42</v>
      </c>
      <c r="G39" s="66">
        <v>152</v>
      </c>
      <c r="H39" s="66">
        <v>30</v>
      </c>
      <c r="I39" s="93">
        <f t="shared" si="0"/>
        <v>71.428571428571431</v>
      </c>
    </row>
    <row r="40" spans="1:9" ht="16.5" thickTop="1" thickBot="1">
      <c r="A40" s="75" t="s">
        <v>46</v>
      </c>
      <c r="B40" s="77">
        <v>13</v>
      </c>
      <c r="C40" s="77">
        <v>51</v>
      </c>
      <c r="D40" s="75">
        <v>20</v>
      </c>
      <c r="E40" s="77">
        <v>153.85</v>
      </c>
      <c r="F40" s="77">
        <v>7</v>
      </c>
      <c r="G40" s="77">
        <v>52</v>
      </c>
      <c r="H40" s="77">
        <v>19</v>
      </c>
      <c r="I40" s="94">
        <f>(H40*100)/F40</f>
        <v>271.42857142857144</v>
      </c>
    </row>
    <row r="41" spans="1:9" ht="16.5" thickTop="1" thickBot="1">
      <c r="A41" s="74" t="s">
        <v>47</v>
      </c>
      <c r="B41" s="66">
        <v>43</v>
      </c>
      <c r="C41" s="66">
        <v>184</v>
      </c>
      <c r="D41" s="74">
        <v>39</v>
      </c>
      <c r="E41" s="66">
        <v>90.7</v>
      </c>
      <c r="F41" s="66">
        <v>44</v>
      </c>
      <c r="G41" s="66">
        <v>193</v>
      </c>
      <c r="H41" s="66">
        <v>43</v>
      </c>
      <c r="I41" s="93">
        <f t="shared" si="0"/>
        <v>97.727272727272734</v>
      </c>
    </row>
    <row r="42" spans="1:9" ht="16.5" thickTop="1" thickBot="1">
      <c r="A42" s="75" t="s">
        <v>48</v>
      </c>
      <c r="B42" s="77">
        <v>23</v>
      </c>
      <c r="C42" s="77">
        <v>90</v>
      </c>
      <c r="D42" s="75">
        <v>15</v>
      </c>
      <c r="E42" s="77">
        <v>65.22</v>
      </c>
      <c r="F42" s="77">
        <v>28</v>
      </c>
      <c r="G42" s="77">
        <v>90</v>
      </c>
      <c r="H42" s="77">
        <v>15</v>
      </c>
      <c r="I42" s="94">
        <f t="shared" si="0"/>
        <v>53.571428571428569</v>
      </c>
    </row>
    <row r="43" spans="1:9" ht="16.5" thickTop="1" thickBot="1">
      <c r="A43" s="74" t="s">
        <v>49</v>
      </c>
      <c r="B43" s="66">
        <v>1</v>
      </c>
      <c r="C43" s="66">
        <v>42</v>
      </c>
      <c r="D43" s="74">
        <v>13</v>
      </c>
      <c r="E43" s="66">
        <v>1300</v>
      </c>
      <c r="F43" s="66">
        <v>4</v>
      </c>
      <c r="G43" s="66">
        <v>35</v>
      </c>
      <c r="H43" s="66">
        <v>13</v>
      </c>
      <c r="I43" s="93">
        <f t="shared" si="0"/>
        <v>325</v>
      </c>
    </row>
    <row r="44" spans="1:9" ht="16.5" thickTop="1" thickBot="1">
      <c r="A44" s="75" t="s">
        <v>50</v>
      </c>
      <c r="B44" s="77">
        <v>23</v>
      </c>
      <c r="C44" s="77">
        <v>106</v>
      </c>
      <c r="D44" s="75">
        <v>30</v>
      </c>
      <c r="E44" s="77">
        <v>130.43</v>
      </c>
      <c r="F44" s="77">
        <v>23</v>
      </c>
      <c r="G44" s="77">
        <v>107</v>
      </c>
      <c r="H44" s="77">
        <v>28</v>
      </c>
      <c r="I44" s="94">
        <f t="shared" si="0"/>
        <v>121.73913043478261</v>
      </c>
    </row>
    <row r="45" spans="1:9" ht="16.5" thickTop="1" thickBot="1">
      <c r="A45" s="74" t="s">
        <v>51</v>
      </c>
      <c r="B45" s="66">
        <v>70</v>
      </c>
      <c r="C45" s="66">
        <v>303</v>
      </c>
      <c r="D45" s="74">
        <v>67</v>
      </c>
      <c r="E45" s="66">
        <v>95.71</v>
      </c>
      <c r="F45" s="66">
        <v>65</v>
      </c>
      <c r="G45" s="66">
        <v>286</v>
      </c>
      <c r="H45" s="66">
        <v>66</v>
      </c>
      <c r="I45" s="93">
        <f t="shared" si="0"/>
        <v>101.53846153846153</v>
      </c>
    </row>
    <row r="46" spans="1:9" ht="16.5" thickTop="1" thickBot="1">
      <c r="A46" s="75" t="s">
        <v>52</v>
      </c>
      <c r="B46" s="77">
        <v>75</v>
      </c>
      <c r="C46" s="77">
        <v>294</v>
      </c>
      <c r="D46" s="75">
        <v>51</v>
      </c>
      <c r="E46" s="77">
        <v>68</v>
      </c>
      <c r="F46" s="77">
        <v>69</v>
      </c>
      <c r="G46" s="77">
        <v>282</v>
      </c>
      <c r="H46" s="77">
        <v>59</v>
      </c>
      <c r="I46" s="94">
        <f t="shared" si="0"/>
        <v>85.507246376811594</v>
      </c>
    </row>
    <row r="47" spans="1:9" ht="16.5" thickTop="1" thickBot="1">
      <c r="A47" s="74" t="s">
        <v>53</v>
      </c>
      <c r="B47" s="66">
        <v>86</v>
      </c>
      <c r="C47" s="66">
        <v>412</v>
      </c>
      <c r="D47" s="74">
        <v>88</v>
      </c>
      <c r="E47" s="66">
        <v>102.33</v>
      </c>
      <c r="F47" s="66">
        <v>98</v>
      </c>
      <c r="G47" s="66">
        <v>388</v>
      </c>
      <c r="H47" s="66">
        <v>109</v>
      </c>
      <c r="I47" s="93">
        <f t="shared" si="0"/>
        <v>111.22448979591837</v>
      </c>
    </row>
    <row r="48" spans="1:9" ht="16.5" thickTop="1" thickBot="1">
      <c r="A48" s="75" t="s">
        <v>54</v>
      </c>
      <c r="B48" s="77">
        <v>29</v>
      </c>
      <c r="C48" s="77">
        <v>123</v>
      </c>
      <c r="D48" s="75">
        <v>30</v>
      </c>
      <c r="E48" s="77">
        <v>103.45</v>
      </c>
      <c r="F48" s="77">
        <v>28</v>
      </c>
      <c r="G48" s="77">
        <v>128</v>
      </c>
      <c r="H48" s="77">
        <v>30</v>
      </c>
      <c r="I48" s="94">
        <f t="shared" si="0"/>
        <v>107.14285714285714</v>
      </c>
    </row>
    <row r="49" spans="1:9" ht="16.5" thickTop="1" thickBot="1">
      <c r="A49" s="74" t="s">
        <v>55</v>
      </c>
      <c r="B49" s="66">
        <v>48</v>
      </c>
      <c r="C49" s="66">
        <v>215</v>
      </c>
      <c r="D49" s="74">
        <v>46</v>
      </c>
      <c r="E49" s="66">
        <v>95.83</v>
      </c>
      <c r="F49" s="66">
        <v>49</v>
      </c>
      <c r="G49" s="66">
        <v>205</v>
      </c>
      <c r="H49" s="66">
        <v>57</v>
      </c>
      <c r="I49" s="93">
        <f t="shared" si="0"/>
        <v>116.32653061224489</v>
      </c>
    </row>
    <row r="50" spans="1:9" ht="16.5" thickTop="1" thickBot="1">
      <c r="A50" s="75" t="s">
        <v>56</v>
      </c>
      <c r="B50" s="77">
        <v>20</v>
      </c>
      <c r="C50" s="77">
        <v>122</v>
      </c>
      <c r="D50" s="75">
        <v>31</v>
      </c>
      <c r="E50" s="77">
        <v>155</v>
      </c>
      <c r="F50" s="77">
        <v>19</v>
      </c>
      <c r="G50" s="77">
        <v>105</v>
      </c>
      <c r="H50" s="77">
        <v>31</v>
      </c>
      <c r="I50" s="94">
        <f>(H50*100)/F50</f>
        <v>163.15789473684211</v>
      </c>
    </row>
    <row r="51" spans="1:9" ht="16.5" thickTop="1" thickBot="1">
      <c r="A51" s="74" t="s">
        <v>57</v>
      </c>
      <c r="B51" s="66">
        <v>976</v>
      </c>
      <c r="C51" s="66">
        <v>3815</v>
      </c>
      <c r="D51" s="74">
        <v>996</v>
      </c>
      <c r="E51" s="66">
        <v>102.05</v>
      </c>
      <c r="F51" s="66">
        <v>972</v>
      </c>
      <c r="G51" s="66">
        <v>3778</v>
      </c>
      <c r="H51" s="66">
        <v>1036</v>
      </c>
      <c r="I51" s="93">
        <f t="shared" si="0"/>
        <v>106.5843621399177</v>
      </c>
    </row>
    <row r="52" spans="1:9" ht="16.5" thickTop="1" thickBot="1">
      <c r="A52" s="75" t="s">
        <v>58</v>
      </c>
      <c r="B52" s="77">
        <v>906</v>
      </c>
      <c r="C52" s="77">
        <v>4219</v>
      </c>
      <c r="D52" s="75">
        <v>1149</v>
      </c>
      <c r="E52" s="77">
        <v>126.82</v>
      </c>
      <c r="F52" s="77">
        <v>916</v>
      </c>
      <c r="G52" s="77">
        <v>4076</v>
      </c>
      <c r="H52" s="77">
        <v>1236</v>
      </c>
      <c r="I52" s="94">
        <f t="shared" si="0"/>
        <v>134.93449781659388</v>
      </c>
    </row>
    <row r="53" spans="1:9" ht="16.5" thickTop="1" thickBot="1">
      <c r="A53" s="74" t="s">
        <v>59</v>
      </c>
      <c r="B53" s="66">
        <v>73</v>
      </c>
      <c r="C53" s="66">
        <v>287</v>
      </c>
      <c r="D53" s="74">
        <v>61</v>
      </c>
      <c r="E53" s="66">
        <v>83.56</v>
      </c>
      <c r="F53" s="66">
        <v>83</v>
      </c>
      <c r="G53" s="66">
        <v>304</v>
      </c>
      <c r="H53" s="66">
        <v>70</v>
      </c>
      <c r="I53" s="93">
        <f t="shared" si="0"/>
        <v>84.337349397590359</v>
      </c>
    </row>
    <row r="54" spans="1:9" ht="16.5" thickTop="1" thickBot="1">
      <c r="A54" s="75" t="s">
        <v>60</v>
      </c>
      <c r="B54" s="77">
        <v>34</v>
      </c>
      <c r="C54" s="77">
        <v>194</v>
      </c>
      <c r="D54" s="75">
        <v>47</v>
      </c>
      <c r="E54" s="77">
        <v>138.24</v>
      </c>
      <c r="F54" s="77">
        <v>42</v>
      </c>
      <c r="G54" s="77">
        <v>186</v>
      </c>
      <c r="H54" s="77">
        <v>48</v>
      </c>
      <c r="I54" s="94">
        <f t="shared" si="0"/>
        <v>114.28571428571429</v>
      </c>
    </row>
    <row r="55" spans="1:9" ht="16.5" thickTop="1" thickBot="1">
      <c r="A55" s="74" t="s">
        <v>61</v>
      </c>
      <c r="B55" s="66">
        <v>137</v>
      </c>
      <c r="C55" s="66">
        <v>514</v>
      </c>
      <c r="D55" s="74">
        <v>125</v>
      </c>
      <c r="E55" s="66">
        <v>91.24</v>
      </c>
      <c r="F55" s="66">
        <v>142</v>
      </c>
      <c r="G55" s="66">
        <v>502</v>
      </c>
      <c r="H55" s="66">
        <v>130</v>
      </c>
      <c r="I55" s="93">
        <f t="shared" si="0"/>
        <v>91.549295774647888</v>
      </c>
    </row>
    <row r="56" spans="1:9" ht="16.5" thickTop="1" thickBot="1">
      <c r="A56" s="75" t="s">
        <v>62</v>
      </c>
      <c r="B56" s="77">
        <v>21</v>
      </c>
      <c r="C56" s="77">
        <v>95</v>
      </c>
      <c r="D56" s="75">
        <v>28</v>
      </c>
      <c r="E56" s="77">
        <v>133.33000000000001</v>
      </c>
      <c r="F56" s="77">
        <v>26</v>
      </c>
      <c r="G56" s="77">
        <v>97</v>
      </c>
      <c r="H56" s="77">
        <v>29</v>
      </c>
      <c r="I56" s="94">
        <f t="shared" si="0"/>
        <v>111.53846153846153</v>
      </c>
    </row>
    <row r="57" spans="1:9" ht="16.5" thickTop="1" thickBot="1">
      <c r="A57" s="74" t="s">
        <v>63</v>
      </c>
      <c r="B57" s="66">
        <v>54</v>
      </c>
      <c r="C57" s="66">
        <v>247</v>
      </c>
      <c r="D57" s="74">
        <v>65</v>
      </c>
      <c r="E57" s="66">
        <v>120.37</v>
      </c>
      <c r="F57" s="66">
        <v>58</v>
      </c>
      <c r="G57" s="66">
        <v>260</v>
      </c>
      <c r="H57" s="66">
        <v>66</v>
      </c>
      <c r="I57" s="93">
        <f t="shared" si="0"/>
        <v>113.79310344827586</v>
      </c>
    </row>
    <row r="58" spans="1:9" ht="16.5" thickTop="1" thickBot="1">
      <c r="A58" s="75" t="s">
        <v>64</v>
      </c>
      <c r="B58" s="77">
        <v>9</v>
      </c>
      <c r="C58" s="77">
        <v>52</v>
      </c>
      <c r="D58" s="75">
        <v>9</v>
      </c>
      <c r="E58" s="77">
        <v>100</v>
      </c>
      <c r="F58" s="77">
        <v>7</v>
      </c>
      <c r="G58" s="77">
        <v>54</v>
      </c>
      <c r="H58" s="77">
        <v>9</v>
      </c>
      <c r="I58" s="94">
        <f t="shared" si="0"/>
        <v>128.57142857142858</v>
      </c>
    </row>
    <row r="59" spans="1:9" ht="16.5" thickTop="1" thickBot="1">
      <c r="A59" s="74" t="s">
        <v>65</v>
      </c>
      <c r="B59" s="66">
        <v>110</v>
      </c>
      <c r="C59" s="66">
        <v>519</v>
      </c>
      <c r="D59" s="74">
        <v>120</v>
      </c>
      <c r="E59" s="66">
        <v>109.09</v>
      </c>
      <c r="F59" s="66">
        <v>103</v>
      </c>
      <c r="G59" s="66">
        <v>505</v>
      </c>
      <c r="H59" s="66">
        <v>131</v>
      </c>
      <c r="I59" s="93">
        <f t="shared" si="0"/>
        <v>127.18446601941747</v>
      </c>
    </row>
    <row r="60" spans="1:9" ht="16.5" thickTop="1" thickBot="1">
      <c r="A60" s="75" t="s">
        <v>66</v>
      </c>
      <c r="B60" s="77">
        <v>32</v>
      </c>
      <c r="C60" s="77">
        <v>128</v>
      </c>
      <c r="D60" s="75">
        <v>28</v>
      </c>
      <c r="E60" s="77">
        <v>87.5</v>
      </c>
      <c r="F60" s="77">
        <v>37</v>
      </c>
      <c r="G60" s="77">
        <v>130</v>
      </c>
      <c r="H60" s="77">
        <v>22</v>
      </c>
      <c r="I60" s="94">
        <f>(H60*100)/F60</f>
        <v>59.45945945945946</v>
      </c>
    </row>
    <row r="61" spans="1:9" ht="16.5" thickTop="1" thickBot="1">
      <c r="A61" s="74" t="s">
        <v>67</v>
      </c>
      <c r="B61" s="66">
        <v>38</v>
      </c>
      <c r="C61" s="66">
        <v>153</v>
      </c>
      <c r="D61" s="74">
        <v>39</v>
      </c>
      <c r="E61" s="66">
        <v>102.63</v>
      </c>
      <c r="F61" s="66">
        <v>42</v>
      </c>
      <c r="G61" s="66">
        <v>164</v>
      </c>
      <c r="H61" s="66">
        <v>41</v>
      </c>
      <c r="I61" s="93">
        <f t="shared" si="0"/>
        <v>97.61904761904762</v>
      </c>
    </row>
    <row r="62" spans="1:9" ht="16.5" thickTop="1" thickBot="1">
      <c r="A62" s="75" t="s">
        <v>68</v>
      </c>
      <c r="B62" s="77">
        <v>81</v>
      </c>
      <c r="C62" s="77">
        <v>330</v>
      </c>
      <c r="D62" s="75">
        <v>62</v>
      </c>
      <c r="E62" s="77">
        <v>76.540000000000006</v>
      </c>
      <c r="F62" s="77">
        <v>88</v>
      </c>
      <c r="G62" s="77">
        <v>328</v>
      </c>
      <c r="H62" s="77">
        <v>58</v>
      </c>
      <c r="I62" s="94">
        <f t="shared" si="0"/>
        <v>65.909090909090907</v>
      </c>
    </row>
    <row r="63" spans="1:9" ht="16.5" thickTop="1" thickBot="1">
      <c r="A63" s="71"/>
      <c r="B63" s="72">
        <v>8098</v>
      </c>
      <c r="C63" s="72">
        <v>34397</v>
      </c>
      <c r="D63" s="72">
        <v>8781</v>
      </c>
      <c r="E63" s="72">
        <v>108.43</v>
      </c>
      <c r="F63" s="72">
        <f>SUM(F5:F62)</f>
        <v>8178</v>
      </c>
      <c r="G63" s="72">
        <f>SUM(G5:G62)</f>
        <v>33813</v>
      </c>
      <c r="H63" s="72">
        <f>SUM(H5:H62)</f>
        <v>9277</v>
      </c>
      <c r="I63" s="72">
        <v>113.43</v>
      </c>
    </row>
    <row r="64" spans="1:9" ht="15.75" thickTop="1">
      <c r="A64" s="84" t="s">
        <v>90</v>
      </c>
    </row>
  </sheetData>
  <mergeCells count="3">
    <mergeCell ref="B3:E3"/>
    <mergeCell ref="A3:A4"/>
    <mergeCell ref="F3:I3"/>
  </mergeCells>
  <pageMargins left="0.7" right="0.7" top="0.78740157499999996" bottom="0.78740157499999996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64"/>
  <sheetViews>
    <sheetView workbookViewId="0"/>
  </sheetViews>
  <sheetFormatPr defaultRowHeight="15"/>
  <cols>
    <col min="1" max="1" width="22.28515625" style="24" customWidth="1"/>
    <col min="2" max="14" width="7.42578125" style="8" customWidth="1"/>
  </cols>
  <sheetData>
    <row r="1" spans="1:27">
      <c r="A1" s="24" t="s">
        <v>108</v>
      </c>
    </row>
    <row r="2" spans="1:27" ht="15.75" thickBot="1"/>
    <row r="3" spans="1:27" ht="36.75" customHeight="1" thickTop="1" thickBot="1">
      <c r="A3" s="25" t="s">
        <v>88</v>
      </c>
      <c r="B3" s="26">
        <v>2001</v>
      </c>
      <c r="C3" s="26">
        <v>2002</v>
      </c>
      <c r="D3" s="26">
        <v>2003</v>
      </c>
      <c r="E3" s="26">
        <v>2004</v>
      </c>
      <c r="F3" s="26">
        <v>2005</v>
      </c>
      <c r="G3" s="26">
        <v>2006</v>
      </c>
      <c r="H3" s="26">
        <v>2007</v>
      </c>
      <c r="I3" s="26">
        <v>2008</v>
      </c>
      <c r="J3" s="26">
        <v>2009</v>
      </c>
      <c r="K3" s="26">
        <v>2010</v>
      </c>
      <c r="L3" s="26">
        <v>2011</v>
      </c>
      <c r="M3" s="26">
        <v>2012</v>
      </c>
      <c r="N3" s="26">
        <v>2013</v>
      </c>
      <c r="O3" s="90">
        <v>2014</v>
      </c>
      <c r="P3" s="3"/>
      <c r="Q3" s="3"/>
      <c r="R3" s="3"/>
      <c r="S3" s="4"/>
      <c r="T3" s="4"/>
      <c r="U3" s="4"/>
      <c r="V3" s="4"/>
      <c r="W3" s="4"/>
      <c r="X3" s="4"/>
      <c r="Y3" s="4"/>
      <c r="Z3" s="5"/>
      <c r="AA3" s="5"/>
    </row>
    <row r="4" spans="1:27" ht="15.75" customHeight="1" thickTop="1" thickBot="1">
      <c r="A4" s="25" t="s">
        <v>11</v>
      </c>
      <c r="B4" s="23">
        <v>7</v>
      </c>
      <c r="C4" s="23">
        <v>13</v>
      </c>
      <c r="D4" s="23">
        <v>7</v>
      </c>
      <c r="E4" s="23">
        <v>5</v>
      </c>
      <c r="F4" s="23">
        <v>10</v>
      </c>
      <c r="G4" s="23">
        <v>6</v>
      </c>
      <c r="H4" s="23">
        <v>6</v>
      </c>
      <c r="I4" s="23">
        <v>4</v>
      </c>
      <c r="J4" s="23">
        <v>7</v>
      </c>
      <c r="K4" s="23">
        <v>11</v>
      </c>
      <c r="L4" s="23">
        <v>7</v>
      </c>
      <c r="M4" s="23">
        <v>9</v>
      </c>
      <c r="N4" s="23">
        <v>6</v>
      </c>
      <c r="O4" s="23">
        <v>13</v>
      </c>
      <c r="P4" s="3"/>
      <c r="Q4" s="4"/>
      <c r="R4" s="4"/>
      <c r="S4" s="4"/>
      <c r="T4" s="4"/>
      <c r="U4" s="4"/>
      <c r="V4" s="4"/>
      <c r="W4" s="4"/>
      <c r="X4" s="4"/>
      <c r="Y4" s="4"/>
      <c r="Z4" s="5"/>
      <c r="AA4" s="5"/>
    </row>
    <row r="5" spans="1:27" ht="15.75" customHeight="1" thickTop="1" thickBot="1">
      <c r="A5" s="25" t="s">
        <v>12</v>
      </c>
      <c r="B5" s="54">
        <v>1</v>
      </c>
      <c r="C5" s="54">
        <v>2</v>
      </c>
      <c r="D5" s="54">
        <v>0</v>
      </c>
      <c r="E5" s="54">
        <v>4</v>
      </c>
      <c r="F5" s="54">
        <v>1</v>
      </c>
      <c r="G5" s="54">
        <v>1</v>
      </c>
      <c r="H5" s="54">
        <v>2</v>
      </c>
      <c r="I5" s="54">
        <v>3</v>
      </c>
      <c r="J5" s="54">
        <v>2</v>
      </c>
      <c r="K5" s="54">
        <v>0</v>
      </c>
      <c r="L5" s="54">
        <v>1</v>
      </c>
      <c r="M5" s="54">
        <v>0</v>
      </c>
      <c r="N5" s="54">
        <v>3</v>
      </c>
      <c r="O5" s="54">
        <v>4</v>
      </c>
      <c r="P5" s="6"/>
      <c r="Q5" s="4"/>
      <c r="R5" s="4"/>
      <c r="S5" s="4"/>
      <c r="T5" s="4"/>
      <c r="U5" s="4"/>
      <c r="V5" s="4"/>
      <c r="W5" s="4"/>
      <c r="X5" s="4"/>
      <c r="Y5" s="4"/>
      <c r="Z5" s="5"/>
      <c r="AA5" s="5"/>
    </row>
    <row r="6" spans="1:27" ht="15.75" customHeight="1" thickTop="1" thickBot="1">
      <c r="A6" s="25" t="s">
        <v>13</v>
      </c>
      <c r="B6" s="23">
        <v>7</v>
      </c>
      <c r="C6" s="23">
        <v>2</v>
      </c>
      <c r="D6" s="23">
        <v>5</v>
      </c>
      <c r="E6" s="23">
        <v>10</v>
      </c>
      <c r="F6" s="23">
        <v>3</v>
      </c>
      <c r="G6" s="23">
        <v>1</v>
      </c>
      <c r="H6" s="23">
        <v>4</v>
      </c>
      <c r="I6" s="23">
        <v>3</v>
      </c>
      <c r="J6" s="23">
        <v>7</v>
      </c>
      <c r="K6" s="23">
        <v>10</v>
      </c>
      <c r="L6" s="23">
        <v>8</v>
      </c>
      <c r="M6" s="23">
        <v>4</v>
      </c>
      <c r="N6" s="23">
        <v>1</v>
      </c>
      <c r="O6" s="23">
        <v>2</v>
      </c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5"/>
    </row>
    <row r="7" spans="1:27" ht="15.75" customHeight="1" thickTop="1" thickBot="1">
      <c r="A7" s="25" t="s">
        <v>14</v>
      </c>
      <c r="B7" s="54">
        <v>6</v>
      </c>
      <c r="C7" s="54">
        <v>2</v>
      </c>
      <c r="D7" s="54">
        <v>3</v>
      </c>
      <c r="E7" s="54">
        <v>4</v>
      </c>
      <c r="F7" s="54">
        <v>5</v>
      </c>
      <c r="G7" s="54">
        <v>3</v>
      </c>
      <c r="H7" s="54">
        <v>1</v>
      </c>
      <c r="I7" s="54">
        <v>3</v>
      </c>
      <c r="J7" s="54">
        <v>2</v>
      </c>
      <c r="K7" s="54">
        <v>4</v>
      </c>
      <c r="L7" s="54">
        <v>4</v>
      </c>
      <c r="M7" s="54">
        <v>5</v>
      </c>
      <c r="N7" s="54">
        <v>4</v>
      </c>
      <c r="O7" s="54">
        <v>5</v>
      </c>
      <c r="P7" s="4"/>
      <c r="Q7" s="4"/>
      <c r="R7" s="4"/>
      <c r="S7" s="4"/>
      <c r="T7" s="4"/>
      <c r="U7" s="4"/>
      <c r="V7" s="4"/>
      <c r="W7" s="4"/>
      <c r="X7" s="4"/>
      <c r="Y7" s="4"/>
      <c r="Z7" s="5"/>
      <c r="AA7" s="5"/>
    </row>
    <row r="8" spans="1:27" ht="15.75" customHeight="1" thickTop="1" thickBot="1">
      <c r="A8" s="25" t="s">
        <v>15</v>
      </c>
      <c r="B8" s="23">
        <v>4</v>
      </c>
      <c r="C8" s="23">
        <v>6</v>
      </c>
      <c r="D8" s="23">
        <v>6</v>
      </c>
      <c r="E8" s="23">
        <v>10</v>
      </c>
      <c r="F8" s="23">
        <v>9</v>
      </c>
      <c r="G8" s="23">
        <v>5</v>
      </c>
      <c r="H8" s="23">
        <v>1</v>
      </c>
      <c r="I8" s="23">
        <v>4</v>
      </c>
      <c r="J8" s="23">
        <v>3</v>
      </c>
      <c r="K8" s="23">
        <v>5</v>
      </c>
      <c r="L8" s="23">
        <v>5</v>
      </c>
      <c r="M8" s="23">
        <v>4</v>
      </c>
      <c r="N8" s="23">
        <v>3</v>
      </c>
      <c r="O8" s="23">
        <v>9</v>
      </c>
      <c r="P8" s="4"/>
      <c r="Q8" s="4"/>
      <c r="R8" s="4"/>
      <c r="S8" s="4"/>
      <c r="T8" s="4"/>
      <c r="U8" s="4"/>
      <c r="V8" s="4"/>
      <c r="W8" s="4"/>
      <c r="X8" s="4"/>
      <c r="Y8" s="4"/>
      <c r="Z8" s="5"/>
      <c r="AA8" s="5"/>
    </row>
    <row r="9" spans="1:27" ht="15.75" customHeight="1" thickTop="1" thickBot="1">
      <c r="A9" s="25" t="s">
        <v>16</v>
      </c>
      <c r="B9" s="54">
        <v>21</v>
      </c>
      <c r="C9" s="54">
        <v>22</v>
      </c>
      <c r="D9" s="54">
        <v>28</v>
      </c>
      <c r="E9" s="54">
        <v>25</v>
      </c>
      <c r="F9" s="54">
        <v>15</v>
      </c>
      <c r="G9" s="54">
        <v>23</v>
      </c>
      <c r="H9" s="54">
        <v>21</v>
      </c>
      <c r="I9" s="54">
        <v>24</v>
      </c>
      <c r="J9" s="54">
        <v>33</v>
      </c>
      <c r="K9" s="54">
        <v>25</v>
      </c>
      <c r="L9" s="54">
        <v>15</v>
      </c>
      <c r="M9" s="54">
        <v>23</v>
      </c>
      <c r="N9" s="54">
        <v>20</v>
      </c>
      <c r="O9" s="54">
        <v>21</v>
      </c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5"/>
    </row>
    <row r="10" spans="1:27" ht="15.75" customHeight="1" thickTop="1" thickBot="1">
      <c r="A10" s="25" t="s">
        <v>17</v>
      </c>
      <c r="B10" s="23">
        <v>0</v>
      </c>
      <c r="C10" s="23">
        <v>6</v>
      </c>
      <c r="D10" s="23">
        <v>3</v>
      </c>
      <c r="E10" s="23">
        <v>4</v>
      </c>
      <c r="F10" s="23">
        <v>1</v>
      </c>
      <c r="G10" s="23">
        <v>4</v>
      </c>
      <c r="H10" s="23">
        <v>6</v>
      </c>
      <c r="I10" s="23">
        <v>3</v>
      </c>
      <c r="J10" s="23">
        <v>5</v>
      </c>
      <c r="K10" s="23">
        <v>5</v>
      </c>
      <c r="L10" s="23">
        <v>1</v>
      </c>
      <c r="M10" s="23">
        <v>3</v>
      </c>
      <c r="N10" s="23">
        <v>6</v>
      </c>
      <c r="O10" s="23">
        <v>1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5"/>
      <c r="AA10" s="5"/>
    </row>
    <row r="11" spans="1:27" ht="15.75" customHeight="1" thickTop="1" thickBot="1">
      <c r="A11" s="25" t="s">
        <v>18</v>
      </c>
      <c r="B11" s="54">
        <v>1</v>
      </c>
      <c r="C11" s="54">
        <v>3</v>
      </c>
      <c r="D11" s="54">
        <v>1</v>
      </c>
      <c r="E11" s="54">
        <v>0</v>
      </c>
      <c r="F11" s="54">
        <v>1</v>
      </c>
      <c r="G11" s="54">
        <v>0</v>
      </c>
      <c r="H11" s="54">
        <v>0</v>
      </c>
      <c r="I11" s="54">
        <v>2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1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  <c r="AA11" s="5"/>
    </row>
    <row r="12" spans="1:27" ht="15.75" customHeight="1" thickTop="1" thickBot="1">
      <c r="A12" s="25" t="s">
        <v>19</v>
      </c>
      <c r="B12" s="23">
        <v>18</v>
      </c>
      <c r="C12" s="23">
        <v>17</v>
      </c>
      <c r="D12" s="23">
        <v>15</v>
      </c>
      <c r="E12" s="23">
        <v>17</v>
      </c>
      <c r="F12" s="23">
        <v>19</v>
      </c>
      <c r="G12" s="23">
        <v>23</v>
      </c>
      <c r="H12" s="23">
        <v>18</v>
      </c>
      <c r="I12" s="23">
        <v>17</v>
      </c>
      <c r="J12" s="23">
        <v>13</v>
      </c>
      <c r="K12" s="23">
        <v>38</v>
      </c>
      <c r="L12" s="23">
        <v>12</v>
      </c>
      <c r="M12" s="23">
        <v>13</v>
      </c>
      <c r="N12" s="23">
        <v>20</v>
      </c>
      <c r="O12" s="23">
        <v>15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5"/>
      <c r="AA12" s="5"/>
    </row>
    <row r="13" spans="1:27" ht="15.75" customHeight="1" thickTop="1" thickBot="1">
      <c r="A13" s="25" t="s">
        <v>20</v>
      </c>
      <c r="B13" s="54">
        <v>11</v>
      </c>
      <c r="C13" s="54">
        <v>8</v>
      </c>
      <c r="D13" s="54">
        <v>11</v>
      </c>
      <c r="E13" s="54">
        <v>12</v>
      </c>
      <c r="F13" s="54">
        <v>12</v>
      </c>
      <c r="G13" s="54">
        <v>9</v>
      </c>
      <c r="H13" s="54">
        <v>16</v>
      </c>
      <c r="I13" s="54">
        <v>8</v>
      </c>
      <c r="J13" s="54">
        <v>10</v>
      </c>
      <c r="K13" s="54">
        <v>12</v>
      </c>
      <c r="L13" s="54">
        <v>12</v>
      </c>
      <c r="M13" s="54">
        <v>9</v>
      </c>
      <c r="N13" s="54">
        <v>8</v>
      </c>
      <c r="O13" s="54">
        <v>11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5"/>
      <c r="AA13" s="5"/>
    </row>
    <row r="14" spans="1:27" ht="15.75" customHeight="1" thickTop="1" thickBot="1">
      <c r="A14" s="25" t="s">
        <v>21</v>
      </c>
      <c r="B14" s="23">
        <v>21</v>
      </c>
      <c r="C14" s="23">
        <v>18</v>
      </c>
      <c r="D14" s="23">
        <v>20</v>
      </c>
      <c r="E14" s="23">
        <v>18</v>
      </c>
      <c r="F14" s="23">
        <v>29</v>
      </c>
      <c r="G14" s="23">
        <v>20</v>
      </c>
      <c r="H14" s="23">
        <v>22</v>
      </c>
      <c r="I14" s="23">
        <v>35</v>
      </c>
      <c r="J14" s="23">
        <v>35</v>
      </c>
      <c r="K14" s="23">
        <v>16</v>
      </c>
      <c r="L14" s="23">
        <v>22</v>
      </c>
      <c r="M14" s="23">
        <v>33</v>
      </c>
      <c r="N14" s="23">
        <v>21</v>
      </c>
      <c r="O14" s="23">
        <v>27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5"/>
      <c r="AA14" s="5"/>
    </row>
    <row r="15" spans="1:27" ht="15.75" customHeight="1" thickTop="1" thickBot="1">
      <c r="A15" s="25" t="s">
        <v>22</v>
      </c>
      <c r="B15" s="54">
        <v>5</v>
      </c>
      <c r="C15" s="54">
        <v>4</v>
      </c>
      <c r="D15" s="54">
        <v>3</v>
      </c>
      <c r="E15" s="54">
        <v>11</v>
      </c>
      <c r="F15" s="54">
        <v>6</v>
      </c>
      <c r="G15" s="54">
        <v>8</v>
      </c>
      <c r="H15" s="54">
        <v>7</v>
      </c>
      <c r="I15" s="54">
        <v>8</v>
      </c>
      <c r="J15" s="54">
        <v>4</v>
      </c>
      <c r="K15" s="54">
        <v>2</v>
      </c>
      <c r="L15" s="54">
        <v>6</v>
      </c>
      <c r="M15" s="54">
        <v>7</v>
      </c>
      <c r="N15" s="54">
        <v>8</v>
      </c>
      <c r="O15" s="54">
        <v>11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5"/>
      <c r="AA15" s="5"/>
    </row>
    <row r="16" spans="1:27" ht="15.75" customHeight="1" thickTop="1" thickBot="1">
      <c r="A16" s="25" t="s">
        <v>23</v>
      </c>
      <c r="B16" s="23">
        <v>5</v>
      </c>
      <c r="C16" s="23">
        <v>2</v>
      </c>
      <c r="D16" s="23">
        <v>8</v>
      </c>
      <c r="E16" s="23">
        <v>6</v>
      </c>
      <c r="F16" s="23">
        <v>5</v>
      </c>
      <c r="G16" s="23">
        <v>2</v>
      </c>
      <c r="H16" s="23">
        <v>7</v>
      </c>
      <c r="I16" s="23">
        <v>8</v>
      </c>
      <c r="J16" s="23">
        <v>4</v>
      </c>
      <c r="K16" s="23">
        <v>4</v>
      </c>
      <c r="L16" s="23">
        <v>5</v>
      </c>
      <c r="M16" s="23">
        <v>3</v>
      </c>
      <c r="N16" s="23">
        <v>8</v>
      </c>
      <c r="O16" s="23">
        <v>8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5"/>
      <c r="AA16" s="5"/>
    </row>
    <row r="17" spans="1:27" ht="15.75" customHeight="1" thickTop="1" thickBot="1">
      <c r="A17" s="25" t="s">
        <v>24</v>
      </c>
      <c r="B17" s="54">
        <v>1</v>
      </c>
      <c r="C17" s="54">
        <v>2</v>
      </c>
      <c r="D17" s="54">
        <v>1</v>
      </c>
      <c r="E17" s="54">
        <v>7</v>
      </c>
      <c r="F17" s="54">
        <v>5</v>
      </c>
      <c r="G17" s="54">
        <v>1</v>
      </c>
      <c r="H17" s="54">
        <v>8</v>
      </c>
      <c r="I17" s="54">
        <v>6</v>
      </c>
      <c r="J17" s="54">
        <v>9</v>
      </c>
      <c r="K17" s="54">
        <v>5</v>
      </c>
      <c r="L17" s="54">
        <v>3</v>
      </c>
      <c r="M17" s="54">
        <v>4</v>
      </c>
      <c r="N17" s="54">
        <v>0</v>
      </c>
      <c r="O17" s="54">
        <v>5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5"/>
      <c r="AA17" s="5"/>
    </row>
    <row r="18" spans="1:27" ht="15.75" customHeight="1" thickTop="1" thickBot="1">
      <c r="A18" s="25" t="s">
        <v>25</v>
      </c>
      <c r="B18" s="23">
        <v>2</v>
      </c>
      <c r="C18" s="23">
        <v>1</v>
      </c>
      <c r="D18" s="23">
        <v>3</v>
      </c>
      <c r="E18" s="23">
        <v>0</v>
      </c>
      <c r="F18" s="23">
        <v>3</v>
      </c>
      <c r="G18" s="23">
        <v>1</v>
      </c>
      <c r="H18" s="23">
        <v>3</v>
      </c>
      <c r="I18" s="23">
        <v>4</v>
      </c>
      <c r="J18" s="23">
        <v>3</v>
      </c>
      <c r="K18" s="23">
        <v>4</v>
      </c>
      <c r="L18" s="23">
        <v>1</v>
      </c>
      <c r="M18" s="23">
        <v>0</v>
      </c>
      <c r="N18" s="23">
        <v>2</v>
      </c>
      <c r="O18" s="23">
        <v>2</v>
      </c>
      <c r="P18" s="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 thickTop="1" thickBot="1">
      <c r="A19" s="25" t="s">
        <v>26</v>
      </c>
      <c r="B19" s="54">
        <v>100</v>
      </c>
      <c r="C19" s="54">
        <v>84</v>
      </c>
      <c r="D19" s="54">
        <v>87</v>
      </c>
      <c r="E19" s="54">
        <v>80</v>
      </c>
      <c r="F19" s="54">
        <v>79</v>
      </c>
      <c r="G19" s="54">
        <v>91</v>
      </c>
      <c r="H19" s="54">
        <v>98</v>
      </c>
      <c r="I19" s="54">
        <v>109</v>
      </c>
      <c r="J19" s="54">
        <v>88</v>
      </c>
      <c r="K19" s="54">
        <v>117</v>
      </c>
      <c r="L19" s="54">
        <v>102</v>
      </c>
      <c r="M19" s="54">
        <v>73</v>
      </c>
      <c r="N19" s="54">
        <v>94</v>
      </c>
      <c r="O19" s="54">
        <v>94</v>
      </c>
      <c r="P19" s="126"/>
      <c r="Q19" s="126"/>
      <c r="R19" s="4"/>
      <c r="S19" s="4"/>
      <c r="T19" s="4"/>
      <c r="U19" s="4"/>
      <c r="V19" s="4"/>
      <c r="W19" s="4"/>
      <c r="X19" s="4"/>
      <c r="Y19" s="4"/>
      <c r="Z19" s="4"/>
      <c r="AA19" s="5"/>
    </row>
    <row r="20" spans="1:27" ht="15.75" customHeight="1" thickTop="1" thickBot="1">
      <c r="A20" s="25" t="s">
        <v>27</v>
      </c>
      <c r="B20" s="23">
        <v>1</v>
      </c>
      <c r="C20" s="23">
        <v>6</v>
      </c>
      <c r="D20" s="23">
        <v>8</v>
      </c>
      <c r="E20" s="23">
        <v>1</v>
      </c>
      <c r="F20" s="23">
        <v>5</v>
      </c>
      <c r="G20" s="23">
        <v>6</v>
      </c>
      <c r="H20" s="23">
        <v>7</v>
      </c>
      <c r="I20" s="23">
        <v>2</v>
      </c>
      <c r="J20" s="23">
        <v>7</v>
      </c>
      <c r="K20" s="23">
        <v>4</v>
      </c>
      <c r="L20" s="23">
        <v>8</v>
      </c>
      <c r="M20" s="23">
        <v>5</v>
      </c>
      <c r="N20" s="23">
        <v>5</v>
      </c>
      <c r="O20" s="23">
        <v>6</v>
      </c>
      <c r="P20" s="126"/>
      <c r="Q20" s="126"/>
      <c r="R20" s="4"/>
      <c r="S20" s="4"/>
      <c r="T20" s="4"/>
      <c r="U20" s="4"/>
      <c r="V20" s="4"/>
      <c r="W20" s="4"/>
      <c r="X20" s="4"/>
      <c r="Y20" s="4"/>
      <c r="Z20" s="4"/>
      <c r="AA20" s="5"/>
    </row>
    <row r="21" spans="1:27" ht="15.75" customHeight="1" thickTop="1" thickBot="1">
      <c r="A21" s="25" t="s">
        <v>28</v>
      </c>
      <c r="B21" s="54">
        <v>2</v>
      </c>
      <c r="C21" s="54">
        <v>1</v>
      </c>
      <c r="D21" s="54">
        <v>2</v>
      </c>
      <c r="E21" s="54">
        <v>1</v>
      </c>
      <c r="F21" s="54">
        <v>1</v>
      </c>
      <c r="G21" s="54">
        <v>5</v>
      </c>
      <c r="H21" s="54">
        <v>8</v>
      </c>
      <c r="I21" s="54">
        <v>7</v>
      </c>
      <c r="J21" s="54">
        <v>3</v>
      </c>
      <c r="K21" s="54">
        <v>5</v>
      </c>
      <c r="L21" s="54">
        <v>3</v>
      </c>
      <c r="M21" s="54">
        <v>2</v>
      </c>
      <c r="N21" s="54">
        <v>1</v>
      </c>
      <c r="O21" s="54">
        <v>3</v>
      </c>
      <c r="P21" s="126"/>
      <c r="Q21" s="126"/>
      <c r="R21" s="4"/>
      <c r="S21" s="4"/>
      <c r="T21" s="4"/>
      <c r="U21" s="4"/>
      <c r="V21" s="4"/>
      <c r="W21" s="4"/>
      <c r="X21" s="4"/>
      <c r="Y21" s="4"/>
      <c r="Z21" s="4"/>
      <c r="AA21" s="5"/>
    </row>
    <row r="22" spans="1:27" ht="15.75" customHeight="1" thickTop="1" thickBot="1">
      <c r="A22" s="25" t="s">
        <v>29</v>
      </c>
      <c r="B22" s="23">
        <v>2</v>
      </c>
      <c r="C22" s="23">
        <v>1</v>
      </c>
      <c r="D22" s="23">
        <v>2</v>
      </c>
      <c r="E22" s="23">
        <v>1</v>
      </c>
      <c r="F22" s="23">
        <v>1</v>
      </c>
      <c r="G22" s="23">
        <v>3</v>
      </c>
      <c r="H22" s="23">
        <v>6</v>
      </c>
      <c r="I22" s="23">
        <v>6</v>
      </c>
      <c r="J22" s="23">
        <v>9</v>
      </c>
      <c r="K22" s="23">
        <v>11</v>
      </c>
      <c r="L22" s="23">
        <v>10</v>
      </c>
      <c r="M22" s="23">
        <v>9</v>
      </c>
      <c r="N22" s="23">
        <v>7</v>
      </c>
      <c r="O22" s="23">
        <v>2</v>
      </c>
      <c r="P22" s="126"/>
      <c r="Q22" s="126"/>
      <c r="R22" s="4"/>
      <c r="S22" s="4"/>
      <c r="T22" s="4"/>
      <c r="U22" s="4"/>
      <c r="V22" s="4"/>
      <c r="W22" s="4"/>
      <c r="X22" s="4"/>
      <c r="Y22" s="4"/>
      <c r="Z22" s="4"/>
      <c r="AA22" s="5"/>
    </row>
    <row r="23" spans="1:27" ht="15.75" customHeight="1" thickTop="1" thickBot="1">
      <c r="A23" s="25" t="s">
        <v>30</v>
      </c>
      <c r="B23" s="54">
        <v>2</v>
      </c>
      <c r="C23" s="54">
        <v>1</v>
      </c>
      <c r="D23" s="54">
        <v>0</v>
      </c>
      <c r="E23" s="54">
        <v>5</v>
      </c>
      <c r="F23" s="54">
        <v>2</v>
      </c>
      <c r="G23" s="54">
        <v>1</v>
      </c>
      <c r="H23" s="54" t="s">
        <v>74</v>
      </c>
      <c r="I23" s="54">
        <v>3</v>
      </c>
      <c r="J23" s="54">
        <v>3</v>
      </c>
      <c r="K23" s="54">
        <v>3</v>
      </c>
      <c r="L23" s="54">
        <v>1</v>
      </c>
      <c r="M23" s="54">
        <v>2</v>
      </c>
      <c r="N23" s="54">
        <v>1</v>
      </c>
      <c r="O23" s="54">
        <v>0</v>
      </c>
      <c r="P23" s="126"/>
      <c r="Q23" s="126"/>
      <c r="R23" s="4"/>
      <c r="S23" s="4"/>
      <c r="T23" s="4"/>
      <c r="U23" s="4"/>
      <c r="V23" s="4"/>
      <c r="W23" s="4"/>
      <c r="X23" s="4"/>
      <c r="Y23" s="4"/>
      <c r="Z23" s="4"/>
      <c r="AA23" s="5"/>
    </row>
    <row r="24" spans="1:27" ht="15.75" customHeight="1" thickTop="1" thickBot="1">
      <c r="A24" s="25" t="s">
        <v>31</v>
      </c>
      <c r="B24" s="23">
        <v>60</v>
      </c>
      <c r="C24" s="23">
        <v>71</v>
      </c>
      <c r="D24" s="23">
        <v>68</v>
      </c>
      <c r="E24" s="23">
        <v>62</v>
      </c>
      <c r="F24" s="23">
        <v>67</v>
      </c>
      <c r="G24" s="23">
        <v>80</v>
      </c>
      <c r="H24" s="23">
        <v>88</v>
      </c>
      <c r="I24" s="23">
        <v>74</v>
      </c>
      <c r="J24" s="23">
        <v>89</v>
      </c>
      <c r="K24" s="23">
        <v>70</v>
      </c>
      <c r="L24" s="23">
        <v>64</v>
      </c>
      <c r="M24" s="23">
        <v>63</v>
      </c>
      <c r="N24" s="23">
        <v>66</v>
      </c>
      <c r="O24" s="23">
        <v>54</v>
      </c>
      <c r="P24" s="126"/>
      <c r="Q24" s="126"/>
      <c r="R24" s="4"/>
      <c r="S24" s="4"/>
      <c r="T24" s="4"/>
      <c r="U24" s="4"/>
      <c r="V24" s="4"/>
      <c r="W24" s="4"/>
      <c r="X24" s="4"/>
      <c r="Y24" s="4"/>
      <c r="Z24" s="4"/>
      <c r="AA24" s="5"/>
    </row>
    <row r="25" spans="1:27" ht="15.75" customHeight="1" thickTop="1" thickBot="1">
      <c r="A25" s="25" t="s">
        <v>32</v>
      </c>
      <c r="B25" s="54">
        <v>1</v>
      </c>
      <c r="C25" s="54">
        <v>1</v>
      </c>
      <c r="D25" s="54">
        <v>1</v>
      </c>
      <c r="E25" s="54">
        <v>1</v>
      </c>
      <c r="F25" s="54">
        <v>2</v>
      </c>
      <c r="G25" s="54">
        <v>2</v>
      </c>
      <c r="H25" s="54">
        <v>0</v>
      </c>
      <c r="I25" s="54">
        <v>1</v>
      </c>
      <c r="J25" s="54">
        <v>2</v>
      </c>
      <c r="K25" s="54">
        <v>2</v>
      </c>
      <c r="L25" s="54">
        <v>1</v>
      </c>
      <c r="M25" s="54">
        <v>2</v>
      </c>
      <c r="N25" s="54">
        <v>1</v>
      </c>
      <c r="O25" s="54">
        <v>0</v>
      </c>
      <c r="P25" s="126"/>
      <c r="Q25" s="126"/>
      <c r="R25" s="4"/>
      <c r="S25" s="4"/>
      <c r="T25" s="4"/>
      <c r="U25" s="4"/>
      <c r="V25" s="4"/>
      <c r="W25" s="4"/>
      <c r="X25" s="4"/>
      <c r="Y25" s="4"/>
      <c r="Z25" s="4"/>
      <c r="AA25" s="5"/>
    </row>
    <row r="26" spans="1:27" ht="15.75" customHeight="1" thickTop="1" thickBot="1">
      <c r="A26" s="25" t="s">
        <v>33</v>
      </c>
      <c r="B26" s="23">
        <v>1</v>
      </c>
      <c r="C26" s="23">
        <v>3</v>
      </c>
      <c r="D26" s="23">
        <v>1</v>
      </c>
      <c r="E26" s="23">
        <v>1</v>
      </c>
      <c r="F26" s="23">
        <v>2</v>
      </c>
      <c r="G26" s="23">
        <v>0</v>
      </c>
      <c r="H26" s="23">
        <v>0</v>
      </c>
      <c r="I26" s="23">
        <v>1</v>
      </c>
      <c r="J26" s="23">
        <v>3</v>
      </c>
      <c r="K26" s="23">
        <v>1</v>
      </c>
      <c r="L26" s="23">
        <v>2</v>
      </c>
      <c r="M26" s="23">
        <v>2</v>
      </c>
      <c r="N26" s="23">
        <v>1</v>
      </c>
      <c r="O26" s="23">
        <v>0</v>
      </c>
      <c r="P26" s="126"/>
      <c r="Q26" s="126"/>
      <c r="R26" s="4"/>
      <c r="S26" s="4"/>
      <c r="T26" s="4"/>
      <c r="U26" s="4"/>
      <c r="V26" s="4"/>
      <c r="W26" s="4"/>
      <c r="X26" s="4"/>
      <c r="Y26" s="4"/>
      <c r="Z26" s="4"/>
      <c r="AA26" s="5"/>
    </row>
    <row r="27" spans="1:27" ht="15.75" customHeight="1" thickTop="1" thickBot="1">
      <c r="A27" s="25" t="s">
        <v>34</v>
      </c>
      <c r="B27" s="54">
        <v>1</v>
      </c>
      <c r="C27" s="54">
        <v>2</v>
      </c>
      <c r="D27" s="54">
        <v>3</v>
      </c>
      <c r="E27" s="54">
        <v>1</v>
      </c>
      <c r="F27" s="54">
        <v>3</v>
      </c>
      <c r="G27" s="54">
        <v>8</v>
      </c>
      <c r="H27" s="54">
        <v>4</v>
      </c>
      <c r="I27" s="54">
        <v>6</v>
      </c>
      <c r="J27" s="54">
        <v>7</v>
      </c>
      <c r="K27" s="54">
        <v>5</v>
      </c>
      <c r="L27" s="54">
        <v>5</v>
      </c>
      <c r="M27" s="54">
        <v>9</v>
      </c>
      <c r="N27" s="54">
        <v>3</v>
      </c>
      <c r="O27" s="54">
        <v>7</v>
      </c>
      <c r="P27" s="126"/>
      <c r="Q27" s="126"/>
      <c r="R27" s="4"/>
      <c r="S27" s="4"/>
      <c r="T27" s="4"/>
      <c r="U27" s="4"/>
      <c r="V27" s="4"/>
      <c r="W27" s="4"/>
      <c r="X27" s="4"/>
      <c r="Y27" s="4"/>
      <c r="Z27" s="4"/>
      <c r="AA27" s="5"/>
    </row>
    <row r="28" spans="1:27" ht="15.75" customHeight="1" thickTop="1" thickBot="1">
      <c r="A28" s="25" t="s">
        <v>35</v>
      </c>
      <c r="B28" s="23">
        <v>2</v>
      </c>
      <c r="C28" s="23">
        <v>3</v>
      </c>
      <c r="D28" s="23">
        <v>4</v>
      </c>
      <c r="E28" s="23">
        <v>1</v>
      </c>
      <c r="F28" s="23">
        <v>4</v>
      </c>
      <c r="G28" s="23">
        <v>5</v>
      </c>
      <c r="H28" s="23">
        <v>2</v>
      </c>
      <c r="I28" s="23">
        <v>2</v>
      </c>
      <c r="J28" s="23">
        <v>5</v>
      </c>
      <c r="K28" s="23">
        <v>8</v>
      </c>
      <c r="L28" s="23">
        <v>2</v>
      </c>
      <c r="M28" s="23">
        <v>5</v>
      </c>
      <c r="N28" s="23">
        <v>4</v>
      </c>
      <c r="O28" s="23">
        <v>0</v>
      </c>
      <c r="P28" s="126"/>
      <c r="Q28" s="126"/>
      <c r="R28" s="4"/>
      <c r="S28" s="4"/>
      <c r="T28" s="4"/>
      <c r="U28" s="4"/>
      <c r="V28" s="4"/>
      <c r="W28" s="4"/>
      <c r="X28" s="4"/>
      <c r="Y28" s="4"/>
      <c r="Z28" s="4"/>
      <c r="AA28" s="5"/>
    </row>
    <row r="29" spans="1:27" ht="15.75" customHeight="1" thickTop="1" thickBot="1">
      <c r="A29" s="25" t="s">
        <v>36</v>
      </c>
      <c r="B29" s="54">
        <v>3</v>
      </c>
      <c r="C29" s="54">
        <v>0</v>
      </c>
      <c r="D29" s="54">
        <v>1</v>
      </c>
      <c r="E29" s="54">
        <v>3</v>
      </c>
      <c r="F29" s="54">
        <v>2</v>
      </c>
      <c r="G29" s="54">
        <v>3</v>
      </c>
      <c r="H29" s="54">
        <v>5</v>
      </c>
      <c r="I29" s="54">
        <v>4</v>
      </c>
      <c r="J29" s="54">
        <v>1</v>
      </c>
      <c r="K29" s="54">
        <v>1</v>
      </c>
      <c r="L29" s="54">
        <v>0</v>
      </c>
      <c r="M29" s="54">
        <v>0</v>
      </c>
      <c r="N29" s="54">
        <v>2</v>
      </c>
      <c r="O29" s="54">
        <v>0</v>
      </c>
      <c r="P29" s="126"/>
      <c r="Q29" s="126"/>
      <c r="R29" s="4"/>
      <c r="S29" s="4"/>
      <c r="T29" s="4"/>
      <c r="U29" s="4"/>
      <c r="V29" s="4"/>
      <c r="W29" s="4"/>
      <c r="X29" s="4"/>
      <c r="Y29" s="4"/>
      <c r="Z29" s="4"/>
      <c r="AA29" s="5"/>
    </row>
    <row r="30" spans="1:27" ht="15.75" customHeight="1" thickTop="1" thickBot="1">
      <c r="A30" s="25" t="s">
        <v>37</v>
      </c>
      <c r="B30" s="23">
        <v>4</v>
      </c>
      <c r="C30" s="23">
        <v>7</v>
      </c>
      <c r="D30" s="23">
        <v>8</v>
      </c>
      <c r="E30" s="23">
        <v>3</v>
      </c>
      <c r="F30" s="23">
        <v>6</v>
      </c>
      <c r="G30" s="23">
        <v>4</v>
      </c>
      <c r="H30" s="23">
        <v>5</v>
      </c>
      <c r="I30" s="23">
        <v>3</v>
      </c>
      <c r="J30" s="23">
        <v>8</v>
      </c>
      <c r="K30" s="23">
        <v>6</v>
      </c>
      <c r="L30" s="23">
        <v>7</v>
      </c>
      <c r="M30" s="23">
        <v>3</v>
      </c>
      <c r="N30" s="23">
        <v>8</v>
      </c>
      <c r="O30" s="23">
        <v>5</v>
      </c>
      <c r="P30" s="126"/>
      <c r="Q30" s="126"/>
      <c r="R30" s="4"/>
      <c r="S30" s="4"/>
      <c r="T30" s="4"/>
      <c r="U30" s="4"/>
      <c r="V30" s="4"/>
      <c r="W30" s="4"/>
      <c r="X30" s="4"/>
      <c r="Y30" s="4"/>
      <c r="Z30" s="4"/>
      <c r="AA30" s="5"/>
    </row>
    <row r="31" spans="1:27" ht="15.75" customHeight="1" thickTop="1" thickBot="1">
      <c r="A31" s="25" t="s">
        <v>38</v>
      </c>
      <c r="B31" s="54">
        <v>0</v>
      </c>
      <c r="C31" s="54">
        <v>2</v>
      </c>
      <c r="D31" s="54">
        <v>1</v>
      </c>
      <c r="E31" s="54">
        <v>1</v>
      </c>
      <c r="F31" s="54">
        <v>1</v>
      </c>
      <c r="G31" s="54">
        <v>4</v>
      </c>
      <c r="H31" s="54">
        <v>1</v>
      </c>
      <c r="I31" s="54">
        <v>3</v>
      </c>
      <c r="J31" s="54">
        <v>6</v>
      </c>
      <c r="K31" s="54">
        <v>3</v>
      </c>
      <c r="L31" s="54">
        <v>1</v>
      </c>
      <c r="M31" s="54">
        <v>3</v>
      </c>
      <c r="N31" s="54">
        <v>4</v>
      </c>
      <c r="O31" s="54">
        <v>1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"/>
    </row>
    <row r="32" spans="1:27" ht="15.75" customHeight="1" thickTop="1" thickBot="1">
      <c r="A32" s="25" t="s">
        <v>39</v>
      </c>
      <c r="B32" s="23">
        <v>5</v>
      </c>
      <c r="C32" s="23">
        <v>3</v>
      </c>
      <c r="D32" s="23">
        <v>4</v>
      </c>
      <c r="E32" s="23">
        <v>3</v>
      </c>
      <c r="F32" s="23">
        <v>1</v>
      </c>
      <c r="G32" s="23">
        <v>5</v>
      </c>
      <c r="H32" s="23">
        <v>11</v>
      </c>
      <c r="I32" s="23">
        <v>9</v>
      </c>
      <c r="J32" s="23">
        <v>4</v>
      </c>
      <c r="K32" s="23">
        <v>4</v>
      </c>
      <c r="L32" s="23">
        <v>8</v>
      </c>
      <c r="M32" s="23">
        <v>3</v>
      </c>
      <c r="N32" s="23">
        <v>3</v>
      </c>
      <c r="O32" s="23">
        <v>3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"/>
    </row>
    <row r="33" spans="1:27" ht="15.75" customHeight="1" thickTop="1" thickBot="1">
      <c r="A33" s="25" t="s">
        <v>40</v>
      </c>
      <c r="B33" s="54">
        <v>2</v>
      </c>
      <c r="C33" s="54">
        <v>4</v>
      </c>
      <c r="D33" s="54">
        <v>2</v>
      </c>
      <c r="E33" s="54">
        <v>2</v>
      </c>
      <c r="F33" s="54">
        <v>4</v>
      </c>
      <c r="G33" s="54">
        <v>1</v>
      </c>
      <c r="H33" s="54">
        <v>1</v>
      </c>
      <c r="I33" s="54">
        <v>12</v>
      </c>
      <c r="J33" s="54">
        <v>3</v>
      </c>
      <c r="K33" s="54">
        <v>3</v>
      </c>
      <c r="L33" s="54">
        <v>1</v>
      </c>
      <c r="M33" s="54">
        <v>6</v>
      </c>
      <c r="N33" s="54">
        <v>1</v>
      </c>
      <c r="O33" s="54">
        <v>4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"/>
    </row>
    <row r="34" spans="1:27" ht="15.75" customHeight="1" thickTop="1" thickBot="1">
      <c r="A34" s="25" t="s">
        <v>41</v>
      </c>
      <c r="B34" s="23">
        <v>0</v>
      </c>
      <c r="C34" s="23">
        <v>2</v>
      </c>
      <c r="D34" s="23">
        <v>0</v>
      </c>
      <c r="E34" s="23">
        <v>1</v>
      </c>
      <c r="F34" s="23">
        <v>1</v>
      </c>
      <c r="G34" s="23">
        <v>1</v>
      </c>
      <c r="H34" s="23">
        <v>1</v>
      </c>
      <c r="I34" s="23">
        <v>0</v>
      </c>
      <c r="J34" s="23">
        <v>2</v>
      </c>
      <c r="K34" s="23">
        <v>2</v>
      </c>
      <c r="L34" s="23">
        <v>2</v>
      </c>
      <c r="M34" s="23">
        <v>3</v>
      </c>
      <c r="N34" s="23">
        <v>15</v>
      </c>
      <c r="O34" s="23">
        <v>0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"/>
    </row>
    <row r="35" spans="1:27" ht="15.75" customHeight="1" thickTop="1" thickBot="1">
      <c r="A35" s="25" t="s">
        <v>42</v>
      </c>
      <c r="B35" s="54">
        <v>5</v>
      </c>
      <c r="C35" s="54">
        <v>3</v>
      </c>
      <c r="D35" s="54">
        <v>1</v>
      </c>
      <c r="E35" s="54">
        <v>3</v>
      </c>
      <c r="F35" s="54">
        <v>3</v>
      </c>
      <c r="G35" s="54">
        <v>3</v>
      </c>
      <c r="H35" s="54">
        <v>3</v>
      </c>
      <c r="I35" s="54">
        <v>1</v>
      </c>
      <c r="J35" s="54">
        <v>3</v>
      </c>
      <c r="K35" s="54">
        <v>3</v>
      </c>
      <c r="L35" s="54">
        <v>1</v>
      </c>
      <c r="M35" s="54">
        <v>3</v>
      </c>
      <c r="N35" s="54">
        <v>3</v>
      </c>
      <c r="O35" s="54">
        <v>2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"/>
    </row>
    <row r="36" spans="1:27" ht="15.75" customHeight="1" thickTop="1" thickBot="1">
      <c r="A36" s="25" t="s">
        <v>43</v>
      </c>
      <c r="B36" s="23">
        <v>3</v>
      </c>
      <c r="C36" s="23">
        <v>3</v>
      </c>
      <c r="D36" s="23">
        <v>8</v>
      </c>
      <c r="E36" s="23">
        <v>4</v>
      </c>
      <c r="F36" s="23">
        <v>6</v>
      </c>
      <c r="G36" s="23">
        <v>5</v>
      </c>
      <c r="H36" s="23">
        <v>10</v>
      </c>
      <c r="I36" s="23">
        <v>8</v>
      </c>
      <c r="J36" s="23">
        <v>6</v>
      </c>
      <c r="K36" s="23">
        <v>5</v>
      </c>
      <c r="L36" s="23">
        <v>3</v>
      </c>
      <c r="M36" s="23">
        <v>3</v>
      </c>
      <c r="N36" s="23">
        <v>7</v>
      </c>
      <c r="O36" s="23">
        <v>7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"/>
    </row>
    <row r="37" spans="1:27" ht="15.75" customHeight="1" thickTop="1" thickBot="1">
      <c r="A37" s="25" t="s">
        <v>44</v>
      </c>
      <c r="B37" s="54">
        <v>7</v>
      </c>
      <c r="C37" s="54">
        <v>12</v>
      </c>
      <c r="D37" s="54">
        <v>7</v>
      </c>
      <c r="E37" s="54">
        <v>3</v>
      </c>
      <c r="F37" s="54">
        <v>10</v>
      </c>
      <c r="G37" s="54">
        <v>11</v>
      </c>
      <c r="H37" s="54">
        <v>10</v>
      </c>
      <c r="I37" s="54">
        <v>10</v>
      </c>
      <c r="J37" s="54">
        <v>12</v>
      </c>
      <c r="K37" s="54">
        <v>9</v>
      </c>
      <c r="L37" s="54">
        <v>10</v>
      </c>
      <c r="M37" s="54">
        <v>11</v>
      </c>
      <c r="N37" s="54">
        <v>10</v>
      </c>
      <c r="O37" s="54">
        <v>10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"/>
    </row>
    <row r="38" spans="1:27" ht="15.75" customHeight="1" thickTop="1" thickBot="1">
      <c r="A38" s="25" t="s">
        <v>45</v>
      </c>
      <c r="B38" s="23">
        <v>0</v>
      </c>
      <c r="C38" s="23">
        <v>2</v>
      </c>
      <c r="D38" s="23">
        <v>2</v>
      </c>
      <c r="E38" s="23">
        <v>4</v>
      </c>
      <c r="F38" s="23">
        <v>5</v>
      </c>
      <c r="G38" s="23">
        <v>1</v>
      </c>
      <c r="H38" s="23">
        <v>3</v>
      </c>
      <c r="I38" s="23">
        <v>3</v>
      </c>
      <c r="J38" s="23">
        <v>4</v>
      </c>
      <c r="K38" s="23">
        <v>0</v>
      </c>
      <c r="L38" s="23">
        <v>1</v>
      </c>
      <c r="M38" s="23">
        <v>3</v>
      </c>
      <c r="N38" s="23">
        <v>3</v>
      </c>
      <c r="O38" s="23">
        <v>3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"/>
    </row>
    <row r="39" spans="1:27" ht="15.75" customHeight="1" thickTop="1" thickBot="1">
      <c r="A39" s="25" t="s">
        <v>46</v>
      </c>
      <c r="B39" s="54">
        <v>0</v>
      </c>
      <c r="C39" s="54">
        <v>1</v>
      </c>
      <c r="D39" s="54">
        <v>0</v>
      </c>
      <c r="E39" s="54">
        <v>0</v>
      </c>
      <c r="F39" s="54">
        <v>0</v>
      </c>
      <c r="G39" s="54">
        <v>3</v>
      </c>
      <c r="H39" s="54">
        <v>0</v>
      </c>
      <c r="I39" s="54">
        <v>0</v>
      </c>
      <c r="J39" s="54">
        <v>1</v>
      </c>
      <c r="K39" s="54">
        <v>1</v>
      </c>
      <c r="L39" s="54">
        <v>0</v>
      </c>
      <c r="M39" s="54">
        <v>2</v>
      </c>
      <c r="N39" s="54">
        <v>0</v>
      </c>
      <c r="O39" s="54">
        <v>1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5"/>
    </row>
    <row r="40" spans="1:27" ht="15.75" customHeight="1" thickTop="1" thickBot="1">
      <c r="A40" s="25" t="s">
        <v>47</v>
      </c>
      <c r="B40" s="23">
        <v>4</v>
      </c>
      <c r="C40" s="23">
        <v>4</v>
      </c>
      <c r="D40" s="23">
        <v>1</v>
      </c>
      <c r="E40" s="23">
        <v>1</v>
      </c>
      <c r="F40" s="23">
        <v>2</v>
      </c>
      <c r="G40" s="23">
        <v>5</v>
      </c>
      <c r="H40" s="23">
        <v>2</v>
      </c>
      <c r="I40" s="23">
        <v>1</v>
      </c>
      <c r="J40" s="23">
        <v>1</v>
      </c>
      <c r="K40" s="23">
        <v>3</v>
      </c>
      <c r="L40" s="23">
        <v>1</v>
      </c>
      <c r="M40" s="23">
        <v>2</v>
      </c>
      <c r="N40" s="23">
        <v>5</v>
      </c>
      <c r="O40" s="23">
        <v>2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5"/>
    </row>
    <row r="41" spans="1:27" ht="15.75" customHeight="1" thickTop="1" thickBot="1">
      <c r="A41" s="25" t="s">
        <v>48</v>
      </c>
      <c r="B41" s="54">
        <v>0</v>
      </c>
      <c r="C41" s="54">
        <v>0</v>
      </c>
      <c r="D41" s="54">
        <v>2</v>
      </c>
      <c r="E41" s="54">
        <v>2</v>
      </c>
      <c r="F41" s="54">
        <v>2</v>
      </c>
      <c r="G41" s="54">
        <v>1</v>
      </c>
      <c r="H41" s="54">
        <v>0</v>
      </c>
      <c r="I41" s="54">
        <v>2</v>
      </c>
      <c r="J41" s="54">
        <v>1</v>
      </c>
      <c r="K41" s="54">
        <v>1</v>
      </c>
      <c r="L41" s="54">
        <v>2</v>
      </c>
      <c r="M41" s="54">
        <v>3</v>
      </c>
      <c r="N41" s="54">
        <v>1</v>
      </c>
      <c r="O41" s="54">
        <v>8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5"/>
    </row>
    <row r="42" spans="1:27" ht="15.75" customHeight="1" thickTop="1" thickBot="1">
      <c r="A42" s="25" t="s">
        <v>49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1</v>
      </c>
      <c r="K42" s="23">
        <v>1</v>
      </c>
      <c r="L42" s="23">
        <v>1</v>
      </c>
      <c r="M42" s="23">
        <v>0</v>
      </c>
      <c r="N42" s="23">
        <v>1</v>
      </c>
      <c r="O42" s="23">
        <v>0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5"/>
    </row>
    <row r="43" spans="1:27" ht="15.75" customHeight="1" thickTop="1" thickBot="1">
      <c r="A43" s="25" t="s">
        <v>50</v>
      </c>
      <c r="B43" s="54">
        <v>0</v>
      </c>
      <c r="C43" s="54">
        <v>0</v>
      </c>
      <c r="D43" s="54">
        <v>0</v>
      </c>
      <c r="E43" s="54">
        <v>2</v>
      </c>
      <c r="F43" s="54">
        <v>1</v>
      </c>
      <c r="G43" s="54">
        <v>1</v>
      </c>
      <c r="H43" s="54">
        <v>1</v>
      </c>
      <c r="I43" s="54">
        <v>2</v>
      </c>
      <c r="J43" s="54">
        <v>2</v>
      </c>
      <c r="K43" s="54">
        <v>2</v>
      </c>
      <c r="L43" s="54">
        <v>0</v>
      </c>
      <c r="M43" s="54">
        <v>0</v>
      </c>
      <c r="N43" s="54">
        <v>3</v>
      </c>
      <c r="O43" s="54">
        <v>1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5"/>
    </row>
    <row r="44" spans="1:27" ht="15.75" customHeight="1" thickTop="1" thickBot="1">
      <c r="A44" s="25" t="s">
        <v>51</v>
      </c>
      <c r="B44" s="23">
        <v>3</v>
      </c>
      <c r="C44" s="23">
        <v>3</v>
      </c>
      <c r="D44" s="23">
        <v>4</v>
      </c>
      <c r="E44" s="23">
        <v>10</v>
      </c>
      <c r="F44" s="23">
        <v>5</v>
      </c>
      <c r="G44" s="23">
        <v>6</v>
      </c>
      <c r="H44" s="23">
        <v>4</v>
      </c>
      <c r="I44" s="23">
        <v>6</v>
      </c>
      <c r="J44" s="23">
        <v>9</v>
      </c>
      <c r="K44" s="23">
        <v>7</v>
      </c>
      <c r="L44" s="23">
        <v>4</v>
      </c>
      <c r="M44" s="23">
        <v>3</v>
      </c>
      <c r="N44" s="23">
        <v>4</v>
      </c>
      <c r="O44" s="23">
        <v>1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5"/>
    </row>
    <row r="45" spans="1:27" ht="15.75" customHeight="1" thickTop="1" thickBot="1">
      <c r="A45" s="25" t="s">
        <v>52</v>
      </c>
      <c r="B45" s="54">
        <v>2</v>
      </c>
      <c r="C45" s="54">
        <v>5</v>
      </c>
      <c r="D45" s="54">
        <v>2</v>
      </c>
      <c r="E45" s="54">
        <v>4</v>
      </c>
      <c r="F45" s="54">
        <v>5</v>
      </c>
      <c r="G45" s="54">
        <v>1</v>
      </c>
      <c r="H45" s="54">
        <v>3</v>
      </c>
      <c r="I45" s="54">
        <v>3</v>
      </c>
      <c r="J45" s="54">
        <v>7</v>
      </c>
      <c r="K45" s="54">
        <v>4</v>
      </c>
      <c r="L45" s="54">
        <v>4</v>
      </c>
      <c r="M45" s="54">
        <v>3</v>
      </c>
      <c r="N45" s="54">
        <v>10</v>
      </c>
      <c r="O45" s="54">
        <v>1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5"/>
    </row>
    <row r="46" spans="1:27" ht="15.75" customHeight="1" thickTop="1" thickBot="1">
      <c r="A46" s="25" t="s">
        <v>53</v>
      </c>
      <c r="B46" s="23">
        <v>2</v>
      </c>
      <c r="C46" s="23">
        <v>4</v>
      </c>
      <c r="D46" s="23">
        <v>7</v>
      </c>
      <c r="E46" s="23">
        <v>4</v>
      </c>
      <c r="F46" s="23">
        <v>3</v>
      </c>
      <c r="G46" s="23">
        <v>5</v>
      </c>
      <c r="H46" s="23">
        <v>6</v>
      </c>
      <c r="I46" s="23">
        <v>5</v>
      </c>
      <c r="J46" s="23">
        <v>5</v>
      </c>
      <c r="K46" s="23">
        <v>5</v>
      </c>
      <c r="L46" s="23">
        <v>12</v>
      </c>
      <c r="M46" s="23">
        <v>4</v>
      </c>
      <c r="N46" s="23">
        <v>10</v>
      </c>
      <c r="O46" s="23">
        <v>6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5"/>
    </row>
    <row r="47" spans="1:27" ht="15.75" customHeight="1" thickTop="1" thickBot="1">
      <c r="A47" s="25" t="s">
        <v>54</v>
      </c>
      <c r="B47" s="54">
        <v>4</v>
      </c>
      <c r="C47" s="54">
        <v>0</v>
      </c>
      <c r="D47" s="54">
        <v>3</v>
      </c>
      <c r="E47" s="54">
        <v>2</v>
      </c>
      <c r="F47" s="54">
        <v>1</v>
      </c>
      <c r="G47" s="54">
        <v>2</v>
      </c>
      <c r="H47" s="54">
        <v>0</v>
      </c>
      <c r="I47" s="54">
        <v>1</v>
      </c>
      <c r="J47" s="54">
        <v>2</v>
      </c>
      <c r="K47" s="54">
        <v>1</v>
      </c>
      <c r="L47" s="54">
        <v>1</v>
      </c>
      <c r="M47" s="54">
        <v>1</v>
      </c>
      <c r="N47" s="54">
        <v>4</v>
      </c>
      <c r="O47" s="54">
        <v>2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5"/>
    </row>
    <row r="48" spans="1:27" ht="15.75" customHeight="1" thickTop="1" thickBot="1">
      <c r="A48" s="25" t="s">
        <v>55</v>
      </c>
      <c r="B48" s="23">
        <v>1</v>
      </c>
      <c r="C48" s="23">
        <v>6</v>
      </c>
      <c r="D48" s="23">
        <v>1</v>
      </c>
      <c r="E48" s="23">
        <v>3</v>
      </c>
      <c r="F48" s="23">
        <v>4</v>
      </c>
      <c r="G48" s="23">
        <v>1</v>
      </c>
      <c r="H48" s="23">
        <v>3</v>
      </c>
      <c r="I48" s="23">
        <v>5</v>
      </c>
      <c r="J48" s="23">
        <v>3</v>
      </c>
      <c r="K48" s="23">
        <v>7</v>
      </c>
      <c r="L48" s="23">
        <v>2</v>
      </c>
      <c r="M48" s="23">
        <v>2</v>
      </c>
      <c r="N48" s="23">
        <v>5</v>
      </c>
      <c r="O48" s="23">
        <v>3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5"/>
    </row>
    <row r="49" spans="1:27" ht="15.75" customHeight="1" thickTop="1" thickBot="1">
      <c r="A49" s="25" t="s">
        <v>56</v>
      </c>
      <c r="B49" s="54">
        <v>2</v>
      </c>
      <c r="C49" s="54">
        <v>0</v>
      </c>
      <c r="D49" s="54">
        <v>3</v>
      </c>
      <c r="E49" s="54">
        <v>2</v>
      </c>
      <c r="F49" s="54">
        <v>2</v>
      </c>
      <c r="G49" s="54">
        <v>1</v>
      </c>
      <c r="H49" s="54">
        <v>2</v>
      </c>
      <c r="I49" s="54">
        <v>2</v>
      </c>
      <c r="J49" s="54">
        <v>0</v>
      </c>
      <c r="K49" s="54">
        <v>1</v>
      </c>
      <c r="L49" s="54">
        <v>3</v>
      </c>
      <c r="M49" s="54">
        <v>2</v>
      </c>
      <c r="N49" s="54">
        <v>1</v>
      </c>
      <c r="O49" s="54">
        <v>2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5"/>
    </row>
    <row r="50" spans="1:27" ht="15.75" customHeight="1" thickTop="1" thickBot="1">
      <c r="A50" s="25" t="s">
        <v>57</v>
      </c>
      <c r="B50" s="23">
        <v>55</v>
      </c>
      <c r="C50" s="23">
        <v>69</v>
      </c>
      <c r="D50" s="23">
        <v>44</v>
      </c>
      <c r="E50" s="23">
        <v>55</v>
      </c>
      <c r="F50" s="23">
        <v>80</v>
      </c>
      <c r="G50" s="23">
        <v>57</v>
      </c>
      <c r="H50" s="23">
        <v>82</v>
      </c>
      <c r="I50" s="23">
        <v>67</v>
      </c>
      <c r="J50" s="23">
        <v>66</v>
      </c>
      <c r="K50" s="23">
        <v>75</v>
      </c>
      <c r="L50" s="23">
        <v>58</v>
      </c>
      <c r="M50" s="23">
        <v>66</v>
      </c>
      <c r="N50" s="23">
        <v>45</v>
      </c>
      <c r="O50" s="23">
        <v>75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5"/>
    </row>
    <row r="51" spans="1:27" ht="15.75" customHeight="1" thickTop="1" thickBot="1">
      <c r="A51" s="25" t="s">
        <v>58</v>
      </c>
      <c r="B51" s="54">
        <v>61</v>
      </c>
      <c r="C51" s="54">
        <v>52</v>
      </c>
      <c r="D51" s="54">
        <v>65</v>
      </c>
      <c r="E51" s="54">
        <v>65</v>
      </c>
      <c r="F51" s="54">
        <v>54</v>
      </c>
      <c r="G51" s="54">
        <v>43</v>
      </c>
      <c r="H51" s="54">
        <v>62</v>
      </c>
      <c r="I51" s="54">
        <v>70</v>
      </c>
      <c r="J51" s="54">
        <v>63</v>
      </c>
      <c r="K51" s="54">
        <v>68</v>
      </c>
      <c r="L51" s="54">
        <v>54</v>
      </c>
      <c r="M51" s="54">
        <v>62</v>
      </c>
      <c r="N51" s="54">
        <v>59</v>
      </c>
      <c r="O51" s="54">
        <v>61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5"/>
    </row>
    <row r="52" spans="1:27" ht="15.75" customHeight="1" thickTop="1" thickBot="1">
      <c r="A52" s="25" t="s">
        <v>59</v>
      </c>
      <c r="B52" s="23">
        <v>1</v>
      </c>
      <c r="C52" s="23">
        <v>5</v>
      </c>
      <c r="D52" s="23">
        <v>2</v>
      </c>
      <c r="E52" s="23">
        <v>0</v>
      </c>
      <c r="F52" s="23">
        <v>0</v>
      </c>
      <c r="G52" s="23">
        <v>11</v>
      </c>
      <c r="H52" s="23">
        <v>8</v>
      </c>
      <c r="I52" s="23">
        <v>3</v>
      </c>
      <c r="J52" s="23">
        <v>4</v>
      </c>
      <c r="K52" s="23">
        <v>7</v>
      </c>
      <c r="L52" s="23">
        <v>3</v>
      </c>
      <c r="M52" s="23">
        <v>4</v>
      </c>
      <c r="N52" s="23">
        <v>3</v>
      </c>
      <c r="O52" s="23">
        <v>5</v>
      </c>
      <c r="P52" s="4"/>
      <c r="Q52" s="6"/>
      <c r="R52" s="4"/>
      <c r="S52" s="4"/>
      <c r="T52" s="4"/>
      <c r="U52" s="4"/>
      <c r="V52" s="4"/>
      <c r="W52" s="4"/>
      <c r="X52" s="4"/>
      <c r="Y52" s="4"/>
      <c r="Z52" s="4"/>
      <c r="AA52" s="5"/>
    </row>
    <row r="53" spans="1:27" ht="15.75" customHeight="1" thickTop="1" thickBot="1">
      <c r="A53" s="25" t="s">
        <v>60</v>
      </c>
      <c r="B53" s="54">
        <v>1</v>
      </c>
      <c r="C53" s="54">
        <v>3</v>
      </c>
      <c r="D53" s="54">
        <v>1</v>
      </c>
      <c r="E53" s="54">
        <v>4</v>
      </c>
      <c r="F53" s="54">
        <v>1</v>
      </c>
      <c r="G53" s="54">
        <v>1</v>
      </c>
      <c r="H53" s="54">
        <v>3</v>
      </c>
      <c r="I53" s="54">
        <v>3</v>
      </c>
      <c r="J53" s="54">
        <v>4</v>
      </c>
      <c r="K53" s="54">
        <v>4</v>
      </c>
      <c r="L53" s="54">
        <v>3</v>
      </c>
      <c r="M53" s="54">
        <v>4</v>
      </c>
      <c r="N53" s="54">
        <v>4</v>
      </c>
      <c r="O53" s="54">
        <v>5</v>
      </c>
      <c r="P53" s="126"/>
      <c r="Q53" s="126"/>
      <c r="R53" s="4"/>
      <c r="S53" s="4"/>
      <c r="T53" s="4"/>
      <c r="U53" s="4"/>
      <c r="V53" s="4"/>
      <c r="W53" s="4"/>
      <c r="X53" s="4"/>
      <c r="Y53" s="4"/>
      <c r="Z53" s="4"/>
      <c r="AA53" s="5"/>
    </row>
    <row r="54" spans="1:27" ht="15.75" customHeight="1" thickTop="1" thickBot="1">
      <c r="A54" s="25" t="s">
        <v>61</v>
      </c>
      <c r="B54" s="23">
        <v>11</v>
      </c>
      <c r="C54" s="23">
        <v>5</v>
      </c>
      <c r="D54" s="23">
        <v>11</v>
      </c>
      <c r="E54" s="23">
        <v>14</v>
      </c>
      <c r="F54" s="23">
        <v>8</v>
      </c>
      <c r="G54" s="23">
        <v>11</v>
      </c>
      <c r="H54" s="23">
        <v>9</v>
      </c>
      <c r="I54" s="23">
        <v>5</v>
      </c>
      <c r="J54" s="23">
        <v>3</v>
      </c>
      <c r="K54" s="23">
        <v>13</v>
      </c>
      <c r="L54" s="23">
        <v>7</v>
      </c>
      <c r="M54" s="23">
        <v>10</v>
      </c>
      <c r="N54" s="23">
        <v>8</v>
      </c>
      <c r="O54" s="23">
        <v>9</v>
      </c>
      <c r="P54" s="126"/>
      <c r="Q54" s="126"/>
      <c r="R54" s="4"/>
      <c r="S54" s="4"/>
      <c r="T54" s="4"/>
      <c r="U54" s="4"/>
      <c r="V54" s="4"/>
      <c r="W54" s="4"/>
      <c r="X54" s="4"/>
      <c r="Y54" s="4"/>
      <c r="Z54" s="4"/>
      <c r="AA54" s="5"/>
    </row>
    <row r="55" spans="1:27" ht="15.75" customHeight="1" thickTop="1" thickBot="1">
      <c r="A55" s="25" t="s">
        <v>62</v>
      </c>
      <c r="B55" s="54">
        <v>4</v>
      </c>
      <c r="C55" s="54">
        <v>2</v>
      </c>
      <c r="D55" s="54">
        <v>1</v>
      </c>
      <c r="E55" s="54">
        <v>1</v>
      </c>
      <c r="F55" s="54">
        <v>1</v>
      </c>
      <c r="G55" s="54">
        <v>2</v>
      </c>
      <c r="H55" s="54">
        <v>0</v>
      </c>
      <c r="I55" s="54">
        <v>2</v>
      </c>
      <c r="J55" s="54">
        <v>0</v>
      </c>
      <c r="K55" s="54">
        <v>2</v>
      </c>
      <c r="L55" s="54">
        <v>5</v>
      </c>
      <c r="M55" s="54">
        <v>1</v>
      </c>
      <c r="N55" s="54">
        <v>3</v>
      </c>
      <c r="O55" s="54">
        <v>3</v>
      </c>
      <c r="P55" s="126"/>
      <c r="Q55" s="126"/>
      <c r="R55" s="4"/>
      <c r="S55" s="4"/>
      <c r="T55" s="4"/>
      <c r="U55" s="4"/>
      <c r="V55" s="4"/>
      <c r="W55" s="4"/>
      <c r="X55" s="4"/>
      <c r="Y55" s="4"/>
      <c r="Z55" s="4"/>
      <c r="AA55" s="5"/>
    </row>
    <row r="56" spans="1:27" ht="15.75" customHeight="1" thickTop="1" thickBot="1">
      <c r="A56" s="25" t="s">
        <v>63</v>
      </c>
      <c r="B56" s="23">
        <v>0</v>
      </c>
      <c r="C56" s="23">
        <v>0</v>
      </c>
      <c r="D56" s="23">
        <v>2</v>
      </c>
      <c r="E56" s="23">
        <v>4</v>
      </c>
      <c r="F56" s="23">
        <v>3</v>
      </c>
      <c r="G56" s="23">
        <v>1</v>
      </c>
      <c r="H56" s="23">
        <v>5</v>
      </c>
      <c r="I56" s="23">
        <v>4</v>
      </c>
      <c r="J56" s="23">
        <v>3</v>
      </c>
      <c r="K56" s="23">
        <v>0</v>
      </c>
      <c r="L56" s="23">
        <v>4</v>
      </c>
      <c r="M56" s="23">
        <v>6</v>
      </c>
      <c r="N56" s="23">
        <v>1</v>
      </c>
      <c r="O56" s="23">
        <v>5</v>
      </c>
      <c r="P56" s="126"/>
      <c r="Q56" s="126"/>
      <c r="R56" s="4"/>
      <c r="S56" s="4"/>
      <c r="T56" s="4"/>
      <c r="U56" s="4"/>
      <c r="V56" s="4"/>
      <c r="W56" s="4"/>
      <c r="X56" s="4"/>
      <c r="Y56" s="4"/>
      <c r="Z56" s="4"/>
      <c r="AA56" s="5"/>
    </row>
    <row r="57" spans="1:27" ht="15.75" customHeight="1" thickTop="1" thickBot="1">
      <c r="A57" s="25" t="s">
        <v>64</v>
      </c>
      <c r="B57" s="54">
        <v>0</v>
      </c>
      <c r="C57" s="54">
        <v>1</v>
      </c>
      <c r="D57" s="54">
        <v>1</v>
      </c>
      <c r="E57" s="54">
        <v>0</v>
      </c>
      <c r="F57" s="54">
        <v>0</v>
      </c>
      <c r="G57" s="54">
        <v>1</v>
      </c>
      <c r="H57" s="54">
        <v>0</v>
      </c>
      <c r="I57" s="54">
        <v>0</v>
      </c>
      <c r="J57" s="54">
        <v>0</v>
      </c>
      <c r="K57" s="54">
        <v>2</v>
      </c>
      <c r="L57" s="54">
        <v>1</v>
      </c>
      <c r="M57" s="54">
        <v>0</v>
      </c>
      <c r="N57" s="54">
        <v>0</v>
      </c>
      <c r="O57" s="54">
        <v>1</v>
      </c>
      <c r="P57" s="126"/>
      <c r="Q57" s="126"/>
      <c r="R57" s="4"/>
      <c r="S57" s="4"/>
      <c r="T57" s="4"/>
      <c r="U57" s="4"/>
      <c r="V57" s="4"/>
      <c r="W57" s="4"/>
      <c r="X57" s="4"/>
      <c r="Y57" s="4"/>
      <c r="Z57" s="4"/>
      <c r="AA57" s="5"/>
    </row>
    <row r="58" spans="1:27" ht="15.75" customHeight="1" thickTop="1" thickBot="1">
      <c r="A58" s="25" t="s">
        <v>65</v>
      </c>
      <c r="B58" s="23">
        <v>6</v>
      </c>
      <c r="C58" s="23">
        <v>6</v>
      </c>
      <c r="D58" s="23">
        <v>5</v>
      </c>
      <c r="E58" s="23">
        <v>8</v>
      </c>
      <c r="F58" s="23">
        <v>8</v>
      </c>
      <c r="G58" s="23">
        <v>9</v>
      </c>
      <c r="H58" s="23">
        <v>8</v>
      </c>
      <c r="I58" s="23">
        <v>8</v>
      </c>
      <c r="J58" s="23">
        <v>5</v>
      </c>
      <c r="K58" s="23">
        <v>10</v>
      </c>
      <c r="L58" s="23">
        <v>7</v>
      </c>
      <c r="M58" s="23">
        <v>8</v>
      </c>
      <c r="N58" s="23">
        <v>7</v>
      </c>
      <c r="O58" s="23">
        <v>3</v>
      </c>
      <c r="P58" s="126"/>
      <c r="Q58" s="126"/>
      <c r="R58" s="4"/>
      <c r="S58" s="4"/>
      <c r="T58" s="4"/>
      <c r="U58" s="4"/>
      <c r="V58" s="4"/>
      <c r="W58" s="4"/>
      <c r="X58" s="4"/>
      <c r="Y58" s="4"/>
      <c r="Z58" s="4"/>
      <c r="AA58" s="5"/>
    </row>
    <row r="59" spans="1:27" ht="15.75" customHeight="1" thickTop="1" thickBot="1">
      <c r="A59" s="25" t="s">
        <v>66</v>
      </c>
      <c r="B59" s="54">
        <v>1</v>
      </c>
      <c r="C59" s="54">
        <v>0</v>
      </c>
      <c r="D59" s="54">
        <v>0</v>
      </c>
      <c r="E59" s="54">
        <v>4</v>
      </c>
      <c r="F59" s="54">
        <v>0</v>
      </c>
      <c r="G59" s="54">
        <v>8</v>
      </c>
      <c r="H59" s="54">
        <v>2</v>
      </c>
      <c r="I59" s="54">
        <v>4</v>
      </c>
      <c r="J59" s="54">
        <v>1</v>
      </c>
      <c r="K59" s="54">
        <v>2</v>
      </c>
      <c r="L59" s="54">
        <v>1</v>
      </c>
      <c r="M59" s="54">
        <v>2</v>
      </c>
      <c r="N59" s="54">
        <v>4</v>
      </c>
      <c r="O59" s="54">
        <v>1</v>
      </c>
      <c r="P59" s="126"/>
      <c r="Q59" s="126"/>
      <c r="R59" s="4"/>
      <c r="S59" s="4"/>
      <c r="T59" s="4"/>
      <c r="U59" s="4"/>
      <c r="V59" s="4"/>
      <c r="W59" s="4"/>
      <c r="X59" s="4"/>
      <c r="Y59" s="4"/>
      <c r="Z59" s="4"/>
      <c r="AA59" s="5"/>
    </row>
    <row r="60" spans="1:27" ht="15.75" customHeight="1" thickTop="1" thickBot="1">
      <c r="A60" s="25" t="s">
        <v>67</v>
      </c>
      <c r="B60" s="23">
        <v>3</v>
      </c>
      <c r="C60" s="23">
        <v>2</v>
      </c>
      <c r="D60" s="23">
        <v>1</v>
      </c>
      <c r="E60" s="23">
        <v>6</v>
      </c>
      <c r="F60" s="23">
        <v>1</v>
      </c>
      <c r="G60" s="23">
        <v>6</v>
      </c>
      <c r="H60" s="23">
        <v>2</v>
      </c>
      <c r="I60" s="23">
        <v>3</v>
      </c>
      <c r="J60" s="23">
        <v>3</v>
      </c>
      <c r="K60" s="23">
        <v>2</v>
      </c>
      <c r="L60" s="23">
        <v>1</v>
      </c>
      <c r="M60" s="23">
        <v>0</v>
      </c>
      <c r="N60" s="23">
        <v>2</v>
      </c>
      <c r="O60" s="23">
        <v>4</v>
      </c>
      <c r="P60" s="126"/>
      <c r="Q60" s="126"/>
      <c r="R60" s="4"/>
      <c r="S60" s="4"/>
      <c r="T60" s="4"/>
      <c r="U60" s="4"/>
      <c r="V60" s="4"/>
      <c r="W60" s="4"/>
      <c r="X60" s="4"/>
      <c r="Y60" s="4"/>
      <c r="Z60" s="4"/>
      <c r="AA60" s="5"/>
    </row>
    <row r="61" spans="1:27" ht="15.75" customHeight="1" thickTop="1" thickBot="1">
      <c r="A61" s="25" t="s">
        <v>68</v>
      </c>
      <c r="B61" s="54">
        <v>5</v>
      </c>
      <c r="C61" s="54">
        <v>5</v>
      </c>
      <c r="D61" s="54">
        <v>5</v>
      </c>
      <c r="E61" s="54">
        <v>4</v>
      </c>
      <c r="F61" s="54">
        <v>4</v>
      </c>
      <c r="G61" s="54">
        <v>3</v>
      </c>
      <c r="H61" s="54">
        <v>6</v>
      </c>
      <c r="I61" s="54">
        <v>4</v>
      </c>
      <c r="J61" s="54">
        <v>1</v>
      </c>
      <c r="K61" s="54">
        <v>1</v>
      </c>
      <c r="L61" s="54">
        <v>4</v>
      </c>
      <c r="M61" s="54">
        <v>10</v>
      </c>
      <c r="N61" s="54">
        <v>4</v>
      </c>
      <c r="O61" s="54">
        <v>9</v>
      </c>
      <c r="P61" s="126"/>
      <c r="Q61" s="126"/>
      <c r="R61" s="4"/>
      <c r="S61" s="4"/>
      <c r="T61" s="4"/>
      <c r="U61" s="4"/>
      <c r="V61" s="4"/>
      <c r="W61" s="4"/>
      <c r="X61" s="4"/>
      <c r="Y61" s="4"/>
      <c r="Z61" s="4"/>
      <c r="AA61" s="5"/>
    </row>
    <row r="62" spans="1:27" ht="15.75" customHeight="1" thickTop="1" thickBot="1">
      <c r="A62" s="25"/>
      <c r="B62" s="20">
        <f>SUM(B4:B61)</f>
        <v>477</v>
      </c>
      <c r="C62" s="20">
        <f t="shared" ref="C62:N62" si="0">SUM(C4:C61)</f>
        <v>492</v>
      </c>
      <c r="D62" s="20">
        <f t="shared" si="0"/>
        <v>485</v>
      </c>
      <c r="E62" s="20">
        <f t="shared" si="0"/>
        <v>509</v>
      </c>
      <c r="F62" s="20">
        <f t="shared" si="0"/>
        <v>514</v>
      </c>
      <c r="G62" s="20">
        <f t="shared" si="0"/>
        <v>525</v>
      </c>
      <c r="H62" s="20">
        <f t="shared" si="0"/>
        <v>593</v>
      </c>
      <c r="I62" s="20">
        <f t="shared" si="0"/>
        <v>596</v>
      </c>
      <c r="J62" s="20">
        <f t="shared" si="0"/>
        <v>587</v>
      </c>
      <c r="K62" s="20">
        <f t="shared" si="0"/>
        <v>622</v>
      </c>
      <c r="L62" s="20">
        <f t="shared" si="0"/>
        <v>512</v>
      </c>
      <c r="M62" s="20">
        <f t="shared" si="0"/>
        <v>522</v>
      </c>
      <c r="N62" s="20">
        <f t="shared" si="0"/>
        <v>533</v>
      </c>
      <c r="O62" s="20">
        <f>SUM(O4:O61)</f>
        <v>544</v>
      </c>
      <c r="P62" s="126"/>
      <c r="Q62" s="126"/>
      <c r="R62" s="4"/>
      <c r="S62" s="4"/>
      <c r="T62" s="4"/>
      <c r="U62" s="4"/>
      <c r="V62" s="4"/>
      <c r="W62" s="4"/>
      <c r="X62" s="4"/>
      <c r="Y62" s="4"/>
      <c r="Z62" s="4"/>
      <c r="AA62" s="5"/>
    </row>
    <row r="63" spans="1:27" ht="15.75" thickTop="1">
      <c r="A63" s="65" t="s">
        <v>90</v>
      </c>
      <c r="P63" s="126"/>
      <c r="Q63" s="126"/>
      <c r="R63" s="4"/>
      <c r="S63" s="4"/>
      <c r="T63" s="4"/>
      <c r="U63" s="4"/>
      <c r="V63" s="4"/>
      <c r="W63" s="4"/>
      <c r="X63" s="4"/>
      <c r="Y63" s="4"/>
      <c r="Z63" s="4"/>
      <c r="AA63" s="5"/>
    </row>
    <row r="64" spans="1:27">
      <c r="P64" s="126"/>
      <c r="Q64" s="126"/>
      <c r="R64" s="4"/>
      <c r="S64" s="4"/>
      <c r="T64" s="4"/>
      <c r="U64" s="4"/>
      <c r="V64" s="4"/>
      <c r="W64" s="4"/>
      <c r="X64" s="4"/>
      <c r="Y64" s="4"/>
      <c r="Z64" s="4"/>
      <c r="AA64" s="5"/>
    </row>
  </sheetData>
  <mergeCells count="24">
    <mergeCell ref="P64:Q64"/>
    <mergeCell ref="P53:Q53"/>
    <mergeCell ref="P54:Q54"/>
    <mergeCell ref="P55:Q55"/>
    <mergeCell ref="P56:Q56"/>
    <mergeCell ref="P57:Q57"/>
    <mergeCell ref="P58:Q58"/>
    <mergeCell ref="P59:Q59"/>
    <mergeCell ref="P60:Q60"/>
    <mergeCell ref="P61:Q61"/>
    <mergeCell ref="P62:Q62"/>
    <mergeCell ref="P63:Q63"/>
    <mergeCell ref="P30:Q30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pane xSplit="1" ySplit="3" topLeftCell="H4" activePane="bottomRight" state="frozen"/>
      <selection pane="topRight" activeCell="B1" sqref="B1"/>
      <selection pane="bottomLeft" activeCell="A3" sqref="A3"/>
      <selection pane="bottomRight" activeCell="K15" sqref="K15"/>
    </sheetView>
  </sheetViews>
  <sheetFormatPr defaultRowHeight="15.75" customHeight="1"/>
  <cols>
    <col min="1" max="1" width="22.28515625" style="44" customWidth="1"/>
    <col min="2" max="16" width="7" style="45" customWidth="1"/>
    <col min="17" max="19" width="13" style="45" customWidth="1"/>
    <col min="20" max="16384" width="9.140625" style="36"/>
  </cols>
  <sheetData>
    <row r="1" spans="1:29" ht="15.75" customHeight="1">
      <c r="A1" s="109" t="s">
        <v>109</v>
      </c>
    </row>
    <row r="2" spans="1:29" ht="15.75" customHeight="1" thickBot="1"/>
    <row r="3" spans="1:29" ht="45.75" customHeight="1" thickTop="1" thickBot="1">
      <c r="A3" s="25" t="s">
        <v>88</v>
      </c>
      <c r="B3" s="26">
        <v>2001</v>
      </c>
      <c r="C3" s="26">
        <v>2002</v>
      </c>
      <c r="D3" s="26">
        <v>2003</v>
      </c>
      <c r="E3" s="26">
        <v>2004</v>
      </c>
      <c r="F3" s="26">
        <v>2005</v>
      </c>
      <c r="G3" s="26">
        <v>2006</v>
      </c>
      <c r="H3" s="26">
        <v>2007</v>
      </c>
      <c r="I3" s="26">
        <v>2008</v>
      </c>
      <c r="J3" s="26">
        <v>2009</v>
      </c>
      <c r="K3" s="26">
        <v>2010</v>
      </c>
      <c r="L3" s="26">
        <v>2011</v>
      </c>
      <c r="M3" s="26">
        <v>2012</v>
      </c>
      <c r="N3" s="26">
        <v>2013</v>
      </c>
      <c r="O3" s="26">
        <v>2014</v>
      </c>
      <c r="P3" s="26" t="s">
        <v>81</v>
      </c>
      <c r="Q3" s="27" t="s">
        <v>82</v>
      </c>
      <c r="R3" s="27" t="s">
        <v>91</v>
      </c>
      <c r="S3" s="27" t="s">
        <v>83</v>
      </c>
      <c r="T3" s="62"/>
      <c r="U3" s="62"/>
      <c r="V3" s="62"/>
      <c r="W3" s="62"/>
      <c r="X3" s="62"/>
      <c r="Y3" s="62"/>
      <c r="Z3" s="62"/>
      <c r="AA3" s="64"/>
      <c r="AB3" s="64"/>
    </row>
    <row r="4" spans="1:29" ht="15.75" customHeight="1" thickTop="1" thickBot="1">
      <c r="A4" s="25" t="s">
        <v>11</v>
      </c>
      <c r="B4" s="23">
        <v>50</v>
      </c>
      <c r="C4" s="23">
        <v>53</v>
      </c>
      <c r="D4" s="23">
        <v>64</v>
      </c>
      <c r="E4" s="23">
        <v>41</v>
      </c>
      <c r="F4" s="23">
        <v>40</v>
      </c>
      <c r="G4" s="23">
        <v>41</v>
      </c>
      <c r="H4" s="23">
        <v>36</v>
      </c>
      <c r="I4" s="23">
        <v>19</v>
      </c>
      <c r="J4" s="23">
        <v>29</v>
      </c>
      <c r="K4" s="23">
        <v>24</v>
      </c>
      <c r="L4" s="23">
        <v>40</v>
      </c>
      <c r="M4" s="23">
        <v>31</v>
      </c>
      <c r="N4" s="23">
        <v>36</v>
      </c>
      <c r="O4" s="23">
        <v>32</v>
      </c>
      <c r="P4" s="23">
        <f>SUM(B4:O4)</f>
        <v>536</v>
      </c>
      <c r="Q4" s="23">
        <f>SUM(P4/13)</f>
        <v>41.230769230769234</v>
      </c>
      <c r="R4" s="23">
        <v>1006</v>
      </c>
      <c r="S4" s="23">
        <f>SUM(Q4*100)/R4</f>
        <v>4.0984860070347153</v>
      </c>
      <c r="T4" s="62"/>
      <c r="U4" s="62"/>
      <c r="V4" s="62"/>
      <c r="W4" s="62"/>
      <c r="X4" s="62"/>
      <c r="Y4" s="62"/>
      <c r="Z4" s="62"/>
      <c r="AA4" s="62"/>
      <c r="AB4" s="64"/>
      <c r="AC4" s="64"/>
    </row>
    <row r="5" spans="1:29" ht="15.75" customHeight="1" thickTop="1" thickBot="1">
      <c r="A5" s="25" t="s">
        <v>12</v>
      </c>
      <c r="B5" s="54">
        <v>15</v>
      </c>
      <c r="C5" s="54">
        <v>11</v>
      </c>
      <c r="D5" s="54">
        <v>8</v>
      </c>
      <c r="E5" s="54">
        <v>13</v>
      </c>
      <c r="F5" s="54">
        <v>8</v>
      </c>
      <c r="G5" s="54">
        <v>21</v>
      </c>
      <c r="H5" s="54">
        <v>20</v>
      </c>
      <c r="I5" s="54">
        <v>11</v>
      </c>
      <c r="J5" s="54">
        <v>12</v>
      </c>
      <c r="K5" s="54">
        <v>16</v>
      </c>
      <c r="L5" s="54">
        <v>21</v>
      </c>
      <c r="M5" s="54">
        <v>11</v>
      </c>
      <c r="N5" s="54">
        <v>10</v>
      </c>
      <c r="O5" s="54">
        <v>16</v>
      </c>
      <c r="P5" s="54">
        <f t="shared" ref="P5:P61" si="0">SUM(B5:O5)</f>
        <v>193</v>
      </c>
      <c r="Q5" s="54">
        <f t="shared" ref="Q5:Q62" si="1">SUM(P5/13)</f>
        <v>14.846153846153847</v>
      </c>
      <c r="R5" s="54">
        <v>305</v>
      </c>
      <c r="S5" s="54">
        <f t="shared" ref="S5:S62" si="2">SUM(Q5*100)/R5</f>
        <v>4.8675914249684746</v>
      </c>
      <c r="T5" s="62"/>
      <c r="U5" s="62"/>
      <c r="V5" s="62"/>
      <c r="W5" s="62"/>
      <c r="X5" s="62"/>
      <c r="Y5" s="62"/>
      <c r="Z5" s="62"/>
      <c r="AA5" s="62"/>
      <c r="AB5" s="64"/>
      <c r="AC5" s="64"/>
    </row>
    <row r="6" spans="1:29" ht="15.75" customHeight="1" thickTop="1" thickBot="1">
      <c r="A6" s="25" t="s">
        <v>13</v>
      </c>
      <c r="B6" s="23">
        <v>0</v>
      </c>
      <c r="C6" s="23">
        <v>2</v>
      </c>
      <c r="D6" s="23">
        <v>6</v>
      </c>
      <c r="E6" s="23">
        <v>15</v>
      </c>
      <c r="F6" s="23">
        <v>12</v>
      </c>
      <c r="G6" s="23">
        <v>11</v>
      </c>
      <c r="H6" s="23">
        <v>14</v>
      </c>
      <c r="I6" s="23">
        <v>9</v>
      </c>
      <c r="J6" s="23">
        <v>9</v>
      </c>
      <c r="K6" s="23">
        <v>20</v>
      </c>
      <c r="L6" s="23">
        <v>6</v>
      </c>
      <c r="M6" s="23">
        <v>6</v>
      </c>
      <c r="N6" s="23">
        <v>4</v>
      </c>
      <c r="O6" s="23">
        <v>14</v>
      </c>
      <c r="P6" s="23">
        <f t="shared" si="0"/>
        <v>128</v>
      </c>
      <c r="Q6" s="23">
        <f t="shared" si="1"/>
        <v>9.8461538461538467</v>
      </c>
      <c r="R6" s="23">
        <v>444</v>
      </c>
      <c r="S6" s="23">
        <f t="shared" si="2"/>
        <v>2.2176022176022179</v>
      </c>
      <c r="T6" s="62"/>
      <c r="U6" s="62"/>
      <c r="V6" s="62"/>
      <c r="W6" s="62"/>
      <c r="X6" s="62"/>
      <c r="Y6" s="62"/>
      <c r="Z6" s="62"/>
      <c r="AA6" s="62"/>
      <c r="AB6" s="64"/>
      <c r="AC6" s="64"/>
    </row>
    <row r="7" spans="1:29" ht="15.75" customHeight="1" thickTop="1" thickBot="1">
      <c r="A7" s="25" t="s">
        <v>14</v>
      </c>
      <c r="B7" s="54">
        <v>7</v>
      </c>
      <c r="C7" s="54">
        <v>11</v>
      </c>
      <c r="D7" s="54">
        <v>6</v>
      </c>
      <c r="E7" s="54">
        <v>0</v>
      </c>
      <c r="F7" s="54">
        <v>0</v>
      </c>
      <c r="G7" s="54">
        <v>4</v>
      </c>
      <c r="H7" s="54">
        <v>19</v>
      </c>
      <c r="I7" s="54">
        <v>19</v>
      </c>
      <c r="J7" s="54">
        <v>10</v>
      </c>
      <c r="K7" s="54">
        <v>20</v>
      </c>
      <c r="L7" s="54">
        <v>4</v>
      </c>
      <c r="M7" s="54">
        <v>24</v>
      </c>
      <c r="N7" s="54">
        <v>21</v>
      </c>
      <c r="O7" s="54">
        <v>18</v>
      </c>
      <c r="P7" s="54">
        <f t="shared" si="0"/>
        <v>163</v>
      </c>
      <c r="Q7" s="54">
        <f t="shared" si="1"/>
        <v>12.538461538461538</v>
      </c>
      <c r="R7" s="54">
        <v>392</v>
      </c>
      <c r="S7" s="54">
        <f t="shared" si="2"/>
        <v>3.1985871271585555</v>
      </c>
      <c r="T7" s="62"/>
      <c r="U7" s="62"/>
      <c r="V7" s="62"/>
      <c r="W7" s="62"/>
      <c r="X7" s="62"/>
      <c r="Y7" s="62"/>
      <c r="Z7" s="62"/>
      <c r="AA7" s="62"/>
      <c r="AB7" s="64"/>
      <c r="AC7" s="64"/>
    </row>
    <row r="8" spans="1:29" ht="15.75" customHeight="1" thickTop="1" thickBot="1">
      <c r="A8" s="25" t="s">
        <v>15</v>
      </c>
      <c r="B8" s="23">
        <v>19</v>
      </c>
      <c r="C8" s="23">
        <v>17</v>
      </c>
      <c r="D8" s="23">
        <v>6</v>
      </c>
      <c r="E8" s="23">
        <v>10</v>
      </c>
      <c r="F8" s="23">
        <v>19</v>
      </c>
      <c r="G8" s="23">
        <v>23</v>
      </c>
      <c r="H8" s="23">
        <v>13</v>
      </c>
      <c r="I8" s="23">
        <v>22</v>
      </c>
      <c r="J8" s="23">
        <v>9</v>
      </c>
      <c r="K8" s="23">
        <v>16</v>
      </c>
      <c r="L8" s="23">
        <v>13</v>
      </c>
      <c r="M8" s="23">
        <v>15</v>
      </c>
      <c r="N8" s="23">
        <v>9</v>
      </c>
      <c r="O8" s="23">
        <v>12</v>
      </c>
      <c r="P8" s="23">
        <f t="shared" si="0"/>
        <v>203</v>
      </c>
      <c r="Q8" s="23">
        <f t="shared" si="1"/>
        <v>15.615384615384615</v>
      </c>
      <c r="R8" s="23">
        <v>538</v>
      </c>
      <c r="S8" s="23">
        <f t="shared" si="2"/>
        <v>2.9024878467257649</v>
      </c>
      <c r="T8" s="62"/>
      <c r="U8" s="62"/>
      <c r="V8" s="62"/>
      <c r="W8" s="62"/>
      <c r="X8" s="62"/>
      <c r="Y8" s="62"/>
      <c r="Z8" s="62"/>
      <c r="AA8" s="62"/>
      <c r="AB8" s="64"/>
      <c r="AC8" s="64"/>
    </row>
    <row r="9" spans="1:29" ht="15.75" customHeight="1" thickTop="1" thickBot="1">
      <c r="A9" s="25" t="s">
        <v>16</v>
      </c>
      <c r="B9" s="54">
        <v>75</v>
      </c>
      <c r="C9" s="54">
        <v>101</v>
      </c>
      <c r="D9" s="54">
        <v>62</v>
      </c>
      <c r="E9" s="54">
        <v>60</v>
      </c>
      <c r="F9" s="54">
        <v>71</v>
      </c>
      <c r="G9" s="54">
        <v>71</v>
      </c>
      <c r="H9" s="54">
        <v>88</v>
      </c>
      <c r="I9" s="54">
        <v>61</v>
      </c>
      <c r="J9" s="54">
        <v>62</v>
      </c>
      <c r="K9" s="54">
        <v>86</v>
      </c>
      <c r="L9" s="54">
        <v>62</v>
      </c>
      <c r="M9" s="54">
        <v>92</v>
      </c>
      <c r="N9" s="54">
        <v>71</v>
      </c>
      <c r="O9" s="54">
        <v>91</v>
      </c>
      <c r="P9" s="54">
        <f t="shared" si="0"/>
        <v>1053</v>
      </c>
      <c r="Q9" s="54">
        <f t="shared" si="1"/>
        <v>81</v>
      </c>
      <c r="R9" s="54">
        <v>2107</v>
      </c>
      <c r="S9" s="54">
        <f t="shared" si="2"/>
        <v>3.8443284290460369</v>
      </c>
      <c r="T9" s="62"/>
      <c r="U9" s="62"/>
      <c r="V9" s="62"/>
      <c r="W9" s="62"/>
      <c r="X9" s="62"/>
      <c r="Y9" s="62"/>
      <c r="Z9" s="62"/>
      <c r="AA9" s="62"/>
      <c r="AB9" s="64"/>
      <c r="AC9" s="64"/>
    </row>
    <row r="10" spans="1:29" ht="15.75" customHeight="1" thickTop="1" thickBot="1">
      <c r="A10" s="25" t="s">
        <v>17</v>
      </c>
      <c r="B10" s="23">
        <v>17</v>
      </c>
      <c r="C10" s="23">
        <v>12</v>
      </c>
      <c r="D10" s="23">
        <v>9</v>
      </c>
      <c r="E10" s="23">
        <v>6</v>
      </c>
      <c r="F10" s="23">
        <v>10</v>
      </c>
      <c r="G10" s="23">
        <v>7</v>
      </c>
      <c r="H10" s="23">
        <v>6</v>
      </c>
      <c r="I10" s="23">
        <v>28</v>
      </c>
      <c r="J10" s="23">
        <v>9</v>
      </c>
      <c r="K10" s="23">
        <v>11</v>
      </c>
      <c r="L10" s="23">
        <v>5</v>
      </c>
      <c r="M10" s="23">
        <v>5</v>
      </c>
      <c r="N10" s="23">
        <v>4</v>
      </c>
      <c r="O10" s="23">
        <v>13</v>
      </c>
      <c r="P10" s="23">
        <f t="shared" si="0"/>
        <v>142</v>
      </c>
      <c r="Q10" s="23">
        <f t="shared" si="1"/>
        <v>10.923076923076923</v>
      </c>
      <c r="R10" s="23">
        <v>375</v>
      </c>
      <c r="S10" s="23">
        <f t="shared" si="2"/>
        <v>2.9128205128205131</v>
      </c>
      <c r="T10" s="62"/>
      <c r="U10" s="62"/>
      <c r="V10" s="62"/>
      <c r="W10" s="62"/>
      <c r="X10" s="62"/>
      <c r="Y10" s="62"/>
      <c r="Z10" s="62"/>
      <c r="AA10" s="62"/>
      <c r="AB10" s="64"/>
      <c r="AC10" s="64"/>
    </row>
    <row r="11" spans="1:29" ht="15.75" customHeight="1" thickTop="1" thickBot="1">
      <c r="A11" s="25" t="s">
        <v>18</v>
      </c>
      <c r="B11" s="54">
        <v>3</v>
      </c>
      <c r="C11" s="54">
        <v>2</v>
      </c>
      <c r="D11" s="54">
        <v>3</v>
      </c>
      <c r="E11" s="54">
        <v>0</v>
      </c>
      <c r="F11" s="54">
        <v>4</v>
      </c>
      <c r="G11" s="54">
        <v>8</v>
      </c>
      <c r="H11" s="54">
        <v>3</v>
      </c>
      <c r="I11" s="54">
        <v>1</v>
      </c>
      <c r="J11" s="54">
        <v>2</v>
      </c>
      <c r="K11" s="54">
        <v>1</v>
      </c>
      <c r="L11" s="54">
        <v>6</v>
      </c>
      <c r="M11" s="54">
        <v>1</v>
      </c>
      <c r="N11" s="54">
        <v>5</v>
      </c>
      <c r="O11" s="54">
        <v>1</v>
      </c>
      <c r="P11" s="54">
        <f t="shared" si="0"/>
        <v>40</v>
      </c>
      <c r="Q11" s="54">
        <f t="shared" si="1"/>
        <v>3.0769230769230771</v>
      </c>
      <c r="R11" s="54">
        <v>94</v>
      </c>
      <c r="S11" s="54">
        <f t="shared" si="2"/>
        <v>3.2733224222585928</v>
      </c>
      <c r="T11" s="62"/>
      <c r="U11" s="62"/>
      <c r="V11" s="62"/>
      <c r="W11" s="62"/>
      <c r="X11" s="62"/>
      <c r="Y11" s="62"/>
      <c r="Z11" s="62"/>
      <c r="AA11" s="62"/>
      <c r="AB11" s="64"/>
      <c r="AC11" s="64"/>
    </row>
    <row r="12" spans="1:29" ht="15.75" customHeight="1" thickTop="1" thickBot="1">
      <c r="A12" s="25" t="s">
        <v>19</v>
      </c>
      <c r="B12" s="23">
        <v>32</v>
      </c>
      <c r="C12" s="23">
        <v>60</v>
      </c>
      <c r="D12" s="23">
        <v>31</v>
      </c>
      <c r="E12" s="23">
        <v>46</v>
      </c>
      <c r="F12" s="23">
        <v>40</v>
      </c>
      <c r="G12" s="23">
        <v>52</v>
      </c>
      <c r="H12" s="23">
        <v>64</v>
      </c>
      <c r="I12" s="23">
        <v>65</v>
      </c>
      <c r="J12" s="23">
        <v>56</v>
      </c>
      <c r="K12" s="23">
        <v>57</v>
      </c>
      <c r="L12" s="23">
        <v>40</v>
      </c>
      <c r="M12" s="23">
        <v>46</v>
      </c>
      <c r="N12" s="23">
        <v>39</v>
      </c>
      <c r="O12" s="23">
        <v>37</v>
      </c>
      <c r="P12" s="23">
        <f t="shared" si="0"/>
        <v>665</v>
      </c>
      <c r="Q12" s="23">
        <f t="shared" si="1"/>
        <v>51.153846153846153</v>
      </c>
      <c r="R12" s="23">
        <v>1683</v>
      </c>
      <c r="S12" s="23">
        <f t="shared" si="2"/>
        <v>3.0394442159148038</v>
      </c>
      <c r="T12" s="62"/>
      <c r="U12" s="62"/>
      <c r="V12" s="62"/>
      <c r="W12" s="62"/>
      <c r="X12" s="62"/>
      <c r="Y12" s="62"/>
      <c r="Z12" s="62"/>
      <c r="AA12" s="62"/>
      <c r="AB12" s="64"/>
      <c r="AC12" s="64"/>
    </row>
    <row r="13" spans="1:29" ht="15.75" customHeight="1" thickTop="1" thickBot="1">
      <c r="A13" s="25" t="s">
        <v>20</v>
      </c>
      <c r="B13" s="54">
        <v>40</v>
      </c>
      <c r="C13" s="54">
        <v>35</v>
      </c>
      <c r="D13" s="54">
        <v>27</v>
      </c>
      <c r="E13" s="54">
        <v>27</v>
      </c>
      <c r="F13" s="54">
        <v>20</v>
      </c>
      <c r="G13" s="54">
        <v>33</v>
      </c>
      <c r="H13" s="54">
        <v>36</v>
      </c>
      <c r="I13" s="54">
        <v>27</v>
      </c>
      <c r="J13" s="54">
        <v>26</v>
      </c>
      <c r="K13" s="54">
        <v>20</v>
      </c>
      <c r="L13" s="54">
        <v>27</v>
      </c>
      <c r="M13" s="54">
        <v>12</v>
      </c>
      <c r="N13" s="54">
        <v>28</v>
      </c>
      <c r="O13" s="54">
        <v>23</v>
      </c>
      <c r="P13" s="54">
        <f t="shared" si="0"/>
        <v>381</v>
      </c>
      <c r="Q13" s="54">
        <f t="shared" si="1"/>
        <v>29.307692307692307</v>
      </c>
      <c r="R13" s="54">
        <v>996</v>
      </c>
      <c r="S13" s="54">
        <f t="shared" si="2"/>
        <v>2.9425393883225204</v>
      </c>
      <c r="T13" s="62"/>
      <c r="U13" s="62"/>
      <c r="V13" s="62"/>
      <c r="W13" s="62"/>
      <c r="X13" s="62"/>
      <c r="Y13" s="62"/>
      <c r="Z13" s="62"/>
      <c r="AA13" s="62"/>
      <c r="AB13" s="64"/>
      <c r="AC13" s="64"/>
    </row>
    <row r="14" spans="1:29" ht="15.75" customHeight="1" thickTop="1" thickBot="1">
      <c r="A14" s="25" t="s">
        <v>21</v>
      </c>
      <c r="B14" s="23">
        <v>57</v>
      </c>
      <c r="C14" s="23">
        <v>71</v>
      </c>
      <c r="D14" s="23">
        <v>60</v>
      </c>
      <c r="E14" s="23">
        <v>72</v>
      </c>
      <c r="F14" s="23">
        <v>70</v>
      </c>
      <c r="G14" s="23">
        <v>76</v>
      </c>
      <c r="H14" s="23">
        <v>71</v>
      </c>
      <c r="I14" s="23">
        <v>60</v>
      </c>
      <c r="J14" s="23">
        <v>67</v>
      </c>
      <c r="K14" s="23">
        <v>51</v>
      </c>
      <c r="L14" s="23">
        <v>79</v>
      </c>
      <c r="M14" s="23">
        <v>97</v>
      </c>
      <c r="N14" s="23">
        <v>38</v>
      </c>
      <c r="O14" s="23">
        <v>60</v>
      </c>
      <c r="P14" s="23">
        <f t="shared" si="0"/>
        <v>929</v>
      </c>
      <c r="Q14" s="23">
        <f t="shared" si="1"/>
        <v>71.461538461538467</v>
      </c>
      <c r="R14" s="23">
        <v>2451</v>
      </c>
      <c r="S14" s="23">
        <f t="shared" si="2"/>
        <v>2.9156074443712146</v>
      </c>
      <c r="T14" s="62"/>
      <c r="U14" s="62"/>
      <c r="V14" s="62"/>
      <c r="W14" s="62"/>
      <c r="X14" s="62"/>
      <c r="Y14" s="62"/>
      <c r="Z14" s="62"/>
      <c r="AA14" s="62"/>
      <c r="AB14" s="64"/>
      <c r="AC14" s="64"/>
    </row>
    <row r="15" spans="1:29" ht="15.75" customHeight="1" thickTop="1" thickBot="1">
      <c r="A15" s="25" t="s">
        <v>22</v>
      </c>
      <c r="B15" s="54">
        <v>17</v>
      </c>
      <c r="C15" s="54">
        <v>12</v>
      </c>
      <c r="D15" s="54">
        <v>19</v>
      </c>
      <c r="E15" s="54">
        <v>17</v>
      </c>
      <c r="F15" s="54">
        <v>19</v>
      </c>
      <c r="G15" s="54">
        <v>19</v>
      </c>
      <c r="H15" s="54">
        <v>12</v>
      </c>
      <c r="I15" s="54">
        <v>11</v>
      </c>
      <c r="J15" s="54">
        <v>9</v>
      </c>
      <c r="K15" s="54">
        <v>18</v>
      </c>
      <c r="L15" s="54">
        <v>6</v>
      </c>
      <c r="M15" s="54">
        <v>16</v>
      </c>
      <c r="N15" s="54">
        <v>10</v>
      </c>
      <c r="O15" s="54">
        <v>12</v>
      </c>
      <c r="P15" s="54">
        <f t="shared" si="0"/>
        <v>197</v>
      </c>
      <c r="Q15" s="54">
        <f t="shared" si="1"/>
        <v>15.153846153846153</v>
      </c>
      <c r="R15" s="54">
        <v>582</v>
      </c>
      <c r="S15" s="54">
        <f t="shared" si="2"/>
        <v>2.6037536346814694</v>
      </c>
      <c r="T15" s="62"/>
      <c r="U15" s="62"/>
      <c r="V15" s="62"/>
      <c r="W15" s="62"/>
      <c r="X15" s="62"/>
      <c r="Y15" s="62"/>
      <c r="Z15" s="62"/>
      <c r="AA15" s="62"/>
      <c r="AB15" s="64"/>
      <c r="AC15" s="64"/>
    </row>
    <row r="16" spans="1:29" ht="15.75" customHeight="1" thickTop="1" thickBot="1">
      <c r="A16" s="25" t="s">
        <v>23</v>
      </c>
      <c r="B16" s="23">
        <v>16</v>
      </c>
      <c r="C16" s="23">
        <v>7</v>
      </c>
      <c r="D16" s="23">
        <v>1</v>
      </c>
      <c r="E16" s="23">
        <v>7</v>
      </c>
      <c r="F16" s="23">
        <v>5</v>
      </c>
      <c r="G16" s="23">
        <v>14</v>
      </c>
      <c r="H16" s="23">
        <v>9</v>
      </c>
      <c r="I16" s="23">
        <v>11</v>
      </c>
      <c r="J16" s="23">
        <v>18</v>
      </c>
      <c r="K16" s="23">
        <v>11</v>
      </c>
      <c r="L16" s="23">
        <v>19</v>
      </c>
      <c r="M16" s="23">
        <v>16</v>
      </c>
      <c r="N16" s="23">
        <v>15</v>
      </c>
      <c r="O16" s="23">
        <v>5</v>
      </c>
      <c r="P16" s="23">
        <f>SUM(B16:O16)</f>
        <v>154</v>
      </c>
      <c r="Q16" s="23">
        <f t="shared" si="1"/>
        <v>11.846153846153847</v>
      </c>
      <c r="R16" s="23">
        <v>495</v>
      </c>
      <c r="S16" s="23">
        <f t="shared" si="2"/>
        <v>2.3931623931623935</v>
      </c>
      <c r="T16" s="62"/>
      <c r="U16" s="62"/>
      <c r="V16" s="62"/>
      <c r="W16" s="62"/>
      <c r="X16" s="62"/>
      <c r="Y16" s="62"/>
      <c r="Z16" s="62"/>
      <c r="AA16" s="62"/>
      <c r="AB16" s="64"/>
      <c r="AC16" s="64"/>
    </row>
    <row r="17" spans="1:29" ht="15.75" customHeight="1" thickTop="1" thickBot="1">
      <c r="A17" s="25" t="s">
        <v>24</v>
      </c>
      <c r="B17" s="54">
        <v>8</v>
      </c>
      <c r="C17" s="54">
        <v>23</v>
      </c>
      <c r="D17" s="54">
        <v>14</v>
      </c>
      <c r="E17" s="54">
        <v>17</v>
      </c>
      <c r="F17" s="54">
        <v>10</v>
      </c>
      <c r="G17" s="54">
        <v>6</v>
      </c>
      <c r="H17" s="54">
        <v>16</v>
      </c>
      <c r="I17" s="54">
        <v>19</v>
      </c>
      <c r="J17" s="54">
        <v>12</v>
      </c>
      <c r="K17" s="54">
        <v>16</v>
      </c>
      <c r="L17" s="54">
        <v>9</v>
      </c>
      <c r="M17" s="54">
        <v>6</v>
      </c>
      <c r="N17" s="54">
        <v>7</v>
      </c>
      <c r="O17" s="54">
        <v>15</v>
      </c>
      <c r="P17" s="54">
        <f t="shared" si="0"/>
        <v>178</v>
      </c>
      <c r="Q17" s="54">
        <f t="shared" si="1"/>
        <v>13.692307692307692</v>
      </c>
      <c r="R17" s="54">
        <v>344</v>
      </c>
      <c r="S17" s="54">
        <f t="shared" si="2"/>
        <v>3.9803220035778168</v>
      </c>
      <c r="T17" s="62"/>
      <c r="U17" s="62"/>
      <c r="V17" s="62"/>
      <c r="W17" s="62"/>
      <c r="X17" s="62"/>
      <c r="Y17" s="62"/>
      <c r="Z17" s="62"/>
      <c r="AA17" s="62"/>
      <c r="AB17" s="64"/>
      <c r="AC17" s="64"/>
    </row>
    <row r="18" spans="1:29" ht="15.75" customHeight="1" thickTop="1" thickBot="1">
      <c r="A18" s="25" t="s">
        <v>25</v>
      </c>
      <c r="B18" s="23">
        <v>0</v>
      </c>
      <c r="C18" s="23">
        <v>3</v>
      </c>
      <c r="D18" s="23">
        <v>5</v>
      </c>
      <c r="E18" s="23">
        <v>0</v>
      </c>
      <c r="F18" s="23">
        <v>5</v>
      </c>
      <c r="G18" s="23">
        <v>3</v>
      </c>
      <c r="H18" s="23">
        <v>6</v>
      </c>
      <c r="I18" s="23">
        <v>6</v>
      </c>
      <c r="J18" s="23">
        <v>7</v>
      </c>
      <c r="K18" s="23">
        <v>1</v>
      </c>
      <c r="L18" s="23">
        <v>7</v>
      </c>
      <c r="M18" s="23">
        <v>2</v>
      </c>
      <c r="N18" s="23">
        <v>0</v>
      </c>
      <c r="O18" s="23">
        <v>13</v>
      </c>
      <c r="P18" s="23">
        <f t="shared" si="0"/>
        <v>58</v>
      </c>
      <c r="Q18" s="23">
        <f t="shared" si="1"/>
        <v>4.4615384615384617</v>
      </c>
      <c r="R18" s="23">
        <v>223</v>
      </c>
      <c r="S18" s="23">
        <f t="shared" si="2"/>
        <v>2.0006898930665749</v>
      </c>
      <c r="T18" s="64"/>
      <c r="U18" s="64"/>
      <c r="V18" s="64"/>
      <c r="W18" s="64"/>
      <c r="X18" s="64"/>
      <c r="Y18" s="64"/>
      <c r="Z18" s="64"/>
      <c r="AA18" s="64"/>
      <c r="AB18" s="64"/>
      <c r="AC18" s="64"/>
    </row>
    <row r="19" spans="1:29" ht="15.75" customHeight="1" thickTop="1" thickBot="1">
      <c r="A19" s="25" t="s">
        <v>26</v>
      </c>
      <c r="B19" s="54">
        <v>130</v>
      </c>
      <c r="C19" s="54">
        <v>186</v>
      </c>
      <c r="D19" s="54">
        <v>171</v>
      </c>
      <c r="E19" s="54">
        <v>168</v>
      </c>
      <c r="F19" s="54">
        <v>216</v>
      </c>
      <c r="G19" s="54">
        <v>183</v>
      </c>
      <c r="H19" s="54">
        <v>332</v>
      </c>
      <c r="I19" s="54">
        <v>235</v>
      </c>
      <c r="J19" s="54">
        <v>155</v>
      </c>
      <c r="K19" s="54">
        <v>128</v>
      </c>
      <c r="L19" s="54">
        <v>158</v>
      </c>
      <c r="M19" s="54">
        <v>170</v>
      </c>
      <c r="N19" s="54">
        <v>191</v>
      </c>
      <c r="O19" s="54">
        <v>167</v>
      </c>
      <c r="P19" s="54">
        <f t="shared" si="0"/>
        <v>2590</v>
      </c>
      <c r="Q19" s="54">
        <f t="shared" si="1"/>
        <v>199.23076923076923</v>
      </c>
      <c r="R19" s="54">
        <v>8794</v>
      </c>
      <c r="S19" s="54">
        <f t="shared" si="2"/>
        <v>2.2655306940046533</v>
      </c>
      <c r="T19" s="62"/>
      <c r="U19" s="62"/>
      <c r="V19" s="62"/>
      <c r="W19" s="62"/>
      <c r="X19" s="62"/>
      <c r="Y19" s="62"/>
      <c r="Z19" s="62"/>
      <c r="AA19" s="62"/>
      <c r="AB19" s="62"/>
      <c r="AC19" s="64"/>
    </row>
    <row r="20" spans="1:29" ht="15.75" customHeight="1" thickTop="1" thickBot="1">
      <c r="A20" s="25" t="s">
        <v>27</v>
      </c>
      <c r="B20" s="23">
        <v>7</v>
      </c>
      <c r="C20" s="23">
        <v>11</v>
      </c>
      <c r="D20" s="23">
        <v>23</v>
      </c>
      <c r="E20" s="23">
        <v>8</v>
      </c>
      <c r="F20" s="23">
        <v>18</v>
      </c>
      <c r="G20" s="23">
        <v>23</v>
      </c>
      <c r="H20" s="23">
        <v>10</v>
      </c>
      <c r="I20" s="23">
        <v>18</v>
      </c>
      <c r="J20" s="23">
        <v>15</v>
      </c>
      <c r="K20" s="23">
        <v>20</v>
      </c>
      <c r="L20" s="23">
        <v>25</v>
      </c>
      <c r="M20" s="23">
        <v>41</v>
      </c>
      <c r="N20" s="23">
        <v>22</v>
      </c>
      <c r="O20" s="23">
        <v>24</v>
      </c>
      <c r="P20" s="23">
        <f t="shared" si="0"/>
        <v>265</v>
      </c>
      <c r="Q20" s="23">
        <f t="shared" si="1"/>
        <v>20.384615384615383</v>
      </c>
      <c r="R20" s="23">
        <v>486</v>
      </c>
      <c r="S20" s="23">
        <f t="shared" si="2"/>
        <v>4.1943653054764161</v>
      </c>
      <c r="T20" s="62"/>
      <c r="U20" s="62"/>
      <c r="V20" s="62"/>
      <c r="W20" s="62"/>
      <c r="X20" s="62"/>
      <c r="Y20" s="62"/>
      <c r="Z20" s="62"/>
      <c r="AA20" s="62"/>
      <c r="AB20" s="62"/>
      <c r="AC20" s="64"/>
    </row>
    <row r="21" spans="1:29" ht="15.75" customHeight="1" thickTop="1" thickBot="1">
      <c r="A21" s="25" t="s">
        <v>28</v>
      </c>
      <c r="B21" s="54">
        <v>7</v>
      </c>
      <c r="C21" s="54">
        <v>3</v>
      </c>
      <c r="D21" s="54">
        <v>6</v>
      </c>
      <c r="E21" s="54">
        <v>11</v>
      </c>
      <c r="F21" s="54">
        <v>8</v>
      </c>
      <c r="G21" s="54">
        <v>9</v>
      </c>
      <c r="H21" s="54">
        <v>13</v>
      </c>
      <c r="I21" s="54">
        <v>11</v>
      </c>
      <c r="J21" s="54">
        <v>25</v>
      </c>
      <c r="K21" s="54">
        <v>7</v>
      </c>
      <c r="L21" s="54">
        <v>14</v>
      </c>
      <c r="M21" s="54">
        <v>6</v>
      </c>
      <c r="N21" s="54">
        <v>9</v>
      </c>
      <c r="O21" s="54">
        <v>5</v>
      </c>
      <c r="P21" s="54">
        <f t="shared" si="0"/>
        <v>134</v>
      </c>
      <c r="Q21" s="54">
        <f t="shared" si="1"/>
        <v>10.307692307692308</v>
      </c>
      <c r="R21" s="54">
        <v>303</v>
      </c>
      <c r="S21" s="54">
        <f t="shared" si="2"/>
        <v>3.4018786494034026</v>
      </c>
      <c r="T21" s="62"/>
      <c r="U21" s="62"/>
      <c r="V21" s="62"/>
      <c r="W21" s="62"/>
      <c r="X21" s="62"/>
      <c r="Y21" s="62"/>
      <c r="Z21" s="62"/>
      <c r="AA21" s="62"/>
      <c r="AB21" s="62"/>
      <c r="AC21" s="64"/>
    </row>
    <row r="22" spans="1:29" ht="15.75" customHeight="1" thickTop="1" thickBot="1">
      <c r="A22" s="25" t="s">
        <v>29</v>
      </c>
      <c r="B22" s="23">
        <v>1</v>
      </c>
      <c r="C22" s="23">
        <v>0</v>
      </c>
      <c r="D22" s="23">
        <v>5</v>
      </c>
      <c r="E22" s="23">
        <v>7</v>
      </c>
      <c r="F22" s="23">
        <v>6</v>
      </c>
      <c r="G22" s="23">
        <v>2</v>
      </c>
      <c r="H22" s="23">
        <v>9</v>
      </c>
      <c r="I22" s="23">
        <v>14</v>
      </c>
      <c r="J22" s="23">
        <v>18</v>
      </c>
      <c r="K22" s="23">
        <v>15</v>
      </c>
      <c r="L22" s="23">
        <v>15</v>
      </c>
      <c r="M22" s="23">
        <v>5</v>
      </c>
      <c r="N22" s="23">
        <v>16</v>
      </c>
      <c r="O22" s="23">
        <v>4</v>
      </c>
      <c r="P22" s="23">
        <f t="shared" si="0"/>
        <v>117</v>
      </c>
      <c r="Q22" s="23">
        <f t="shared" si="1"/>
        <v>9</v>
      </c>
      <c r="R22" s="23">
        <v>354</v>
      </c>
      <c r="S22" s="23">
        <f t="shared" si="2"/>
        <v>2.5423728813559321</v>
      </c>
      <c r="T22" s="62"/>
      <c r="U22" s="62"/>
      <c r="V22" s="62"/>
      <c r="W22" s="62"/>
      <c r="X22" s="62"/>
      <c r="Y22" s="62"/>
      <c r="Z22" s="62"/>
      <c r="AA22" s="62"/>
      <c r="AB22" s="62"/>
      <c r="AC22" s="64"/>
    </row>
    <row r="23" spans="1:29" ht="15.75" customHeight="1" thickTop="1" thickBot="1">
      <c r="A23" s="25" t="s">
        <v>30</v>
      </c>
      <c r="B23" s="54">
        <v>5</v>
      </c>
      <c r="C23" s="54">
        <v>5</v>
      </c>
      <c r="D23" s="54">
        <v>6</v>
      </c>
      <c r="E23" s="54">
        <v>8</v>
      </c>
      <c r="F23" s="54">
        <v>2</v>
      </c>
      <c r="G23" s="54">
        <v>4</v>
      </c>
      <c r="H23" s="54">
        <v>1</v>
      </c>
      <c r="I23" s="54">
        <v>4</v>
      </c>
      <c r="J23" s="54">
        <v>9</v>
      </c>
      <c r="K23" s="54">
        <v>1</v>
      </c>
      <c r="L23" s="54">
        <v>5</v>
      </c>
      <c r="M23" s="54">
        <v>2</v>
      </c>
      <c r="N23" s="54">
        <v>7</v>
      </c>
      <c r="O23" s="54">
        <v>5</v>
      </c>
      <c r="P23" s="54">
        <f t="shared" si="0"/>
        <v>64</v>
      </c>
      <c r="Q23" s="54">
        <f t="shared" si="1"/>
        <v>4.9230769230769234</v>
      </c>
      <c r="R23" s="54">
        <v>151</v>
      </c>
      <c r="S23" s="54">
        <f t="shared" si="2"/>
        <v>3.2603158430973003</v>
      </c>
      <c r="T23" s="62"/>
      <c r="U23" s="62"/>
      <c r="V23" s="62"/>
      <c r="W23" s="62"/>
      <c r="X23" s="62"/>
      <c r="Y23" s="62"/>
      <c r="Z23" s="62"/>
      <c r="AA23" s="62"/>
      <c r="AB23" s="62"/>
      <c r="AC23" s="64"/>
    </row>
    <row r="24" spans="1:29" ht="15.75" customHeight="1" thickTop="1" thickBot="1">
      <c r="A24" s="25" t="s">
        <v>31</v>
      </c>
      <c r="B24" s="23">
        <v>136</v>
      </c>
      <c r="C24" s="23">
        <v>136</v>
      </c>
      <c r="D24" s="23">
        <v>129</v>
      </c>
      <c r="E24" s="23">
        <v>135</v>
      </c>
      <c r="F24" s="23">
        <v>129</v>
      </c>
      <c r="G24" s="23">
        <v>180</v>
      </c>
      <c r="H24" s="23">
        <v>214</v>
      </c>
      <c r="I24" s="23">
        <v>187</v>
      </c>
      <c r="J24" s="23">
        <v>142</v>
      </c>
      <c r="K24" s="23">
        <v>123</v>
      </c>
      <c r="L24" s="23">
        <v>140</v>
      </c>
      <c r="M24" s="23">
        <v>109</v>
      </c>
      <c r="N24" s="23">
        <v>121</v>
      </c>
      <c r="O24" s="23">
        <v>159</v>
      </c>
      <c r="P24" s="23">
        <f t="shared" si="0"/>
        <v>2040</v>
      </c>
      <c r="Q24" s="23">
        <f t="shared" si="1"/>
        <v>156.92307692307693</v>
      </c>
      <c r="R24" s="23">
        <v>6172</v>
      </c>
      <c r="S24" s="23">
        <f t="shared" si="2"/>
        <v>2.5424996261029964</v>
      </c>
      <c r="T24" s="62"/>
      <c r="U24" s="62"/>
      <c r="V24" s="62"/>
      <c r="W24" s="62"/>
      <c r="X24" s="62"/>
      <c r="Y24" s="62"/>
      <c r="Z24" s="62"/>
      <c r="AA24" s="62"/>
      <c r="AB24" s="62"/>
      <c r="AC24" s="64"/>
    </row>
    <row r="25" spans="1:29" ht="15.75" customHeight="1" thickTop="1" thickBot="1">
      <c r="A25" s="25" t="s">
        <v>32</v>
      </c>
      <c r="B25" s="54">
        <v>6</v>
      </c>
      <c r="C25" s="54">
        <v>2</v>
      </c>
      <c r="D25" s="54">
        <v>2</v>
      </c>
      <c r="E25" s="54">
        <v>1</v>
      </c>
      <c r="F25" s="54">
        <v>5</v>
      </c>
      <c r="G25" s="54">
        <v>2</v>
      </c>
      <c r="H25" s="54">
        <v>1</v>
      </c>
      <c r="I25" s="54">
        <v>4</v>
      </c>
      <c r="J25" s="54">
        <v>0</v>
      </c>
      <c r="K25" s="54">
        <v>1</v>
      </c>
      <c r="L25" s="54">
        <v>3</v>
      </c>
      <c r="M25" s="54">
        <v>4</v>
      </c>
      <c r="N25" s="54">
        <v>2</v>
      </c>
      <c r="O25" s="54">
        <v>0</v>
      </c>
      <c r="P25" s="54">
        <f t="shared" si="0"/>
        <v>33</v>
      </c>
      <c r="Q25" s="54">
        <f t="shared" si="1"/>
        <v>2.5384615384615383</v>
      </c>
      <c r="R25" s="54">
        <v>139</v>
      </c>
      <c r="S25" s="54">
        <f t="shared" si="2"/>
        <v>1.8262313226342002</v>
      </c>
      <c r="T25" s="62"/>
      <c r="U25" s="62"/>
      <c r="V25" s="62"/>
      <c r="W25" s="62"/>
      <c r="X25" s="62"/>
      <c r="Y25" s="62"/>
      <c r="Z25" s="62"/>
      <c r="AA25" s="62"/>
      <c r="AB25" s="62"/>
      <c r="AC25" s="64"/>
    </row>
    <row r="26" spans="1:29" ht="15.75" customHeight="1" thickTop="1" thickBot="1">
      <c r="A26" s="25" t="s">
        <v>33</v>
      </c>
      <c r="B26" s="23">
        <v>0</v>
      </c>
      <c r="C26" s="23">
        <v>0</v>
      </c>
      <c r="D26" s="23">
        <v>5</v>
      </c>
      <c r="E26" s="23">
        <v>4</v>
      </c>
      <c r="F26" s="23">
        <v>0</v>
      </c>
      <c r="G26" s="23">
        <v>3</v>
      </c>
      <c r="H26" s="23">
        <v>3</v>
      </c>
      <c r="I26" s="23">
        <v>1</v>
      </c>
      <c r="J26" s="23">
        <v>3</v>
      </c>
      <c r="K26" s="23">
        <v>1</v>
      </c>
      <c r="L26" s="23">
        <v>1</v>
      </c>
      <c r="M26" s="23">
        <v>0</v>
      </c>
      <c r="N26" s="23">
        <v>0</v>
      </c>
      <c r="O26" s="23">
        <v>1</v>
      </c>
      <c r="P26" s="23">
        <f t="shared" si="0"/>
        <v>22</v>
      </c>
      <c r="Q26" s="23">
        <f t="shared" si="1"/>
        <v>1.6923076923076923</v>
      </c>
      <c r="R26" s="23">
        <v>89</v>
      </c>
      <c r="S26" s="23">
        <f t="shared" si="2"/>
        <v>1.9014693171996542</v>
      </c>
      <c r="T26" s="62"/>
      <c r="U26" s="62"/>
      <c r="V26" s="62"/>
      <c r="W26" s="62"/>
      <c r="X26" s="62"/>
      <c r="Y26" s="62"/>
      <c r="Z26" s="62"/>
      <c r="AA26" s="62"/>
      <c r="AB26" s="62"/>
      <c r="AC26" s="64"/>
    </row>
    <row r="27" spans="1:29" ht="15.75" customHeight="1" thickTop="1" thickBot="1">
      <c r="A27" s="25" t="s">
        <v>34</v>
      </c>
      <c r="B27" s="54">
        <v>0</v>
      </c>
      <c r="C27" s="54">
        <v>0</v>
      </c>
      <c r="D27" s="54">
        <v>0</v>
      </c>
      <c r="E27" s="54">
        <v>0</v>
      </c>
      <c r="F27" s="54">
        <v>21</v>
      </c>
      <c r="G27" s="54">
        <v>44</v>
      </c>
      <c r="H27" s="54">
        <v>11</v>
      </c>
      <c r="I27" s="54">
        <v>10</v>
      </c>
      <c r="J27" s="54">
        <v>1</v>
      </c>
      <c r="K27" s="54">
        <v>16</v>
      </c>
      <c r="L27" s="54">
        <v>29</v>
      </c>
      <c r="M27" s="54">
        <v>18</v>
      </c>
      <c r="N27" s="54">
        <v>11</v>
      </c>
      <c r="O27" s="54">
        <v>5</v>
      </c>
      <c r="P27" s="54">
        <f t="shared" si="0"/>
        <v>166</v>
      </c>
      <c r="Q27" s="54">
        <f t="shared" si="1"/>
        <v>12.76923076923077</v>
      </c>
      <c r="R27" s="54">
        <v>390</v>
      </c>
      <c r="S27" s="54">
        <f t="shared" si="2"/>
        <v>3.2741617357001971</v>
      </c>
      <c r="T27" s="62"/>
      <c r="U27" s="62"/>
      <c r="V27" s="62"/>
      <c r="W27" s="62"/>
      <c r="X27" s="62"/>
      <c r="Y27" s="62"/>
      <c r="Z27" s="62"/>
      <c r="AA27" s="62"/>
      <c r="AB27" s="62"/>
      <c r="AC27" s="64"/>
    </row>
    <row r="28" spans="1:29" ht="15.75" customHeight="1" thickTop="1" thickBot="1">
      <c r="A28" s="25" t="s">
        <v>35</v>
      </c>
      <c r="B28" s="23">
        <v>6</v>
      </c>
      <c r="C28" s="23">
        <v>8</v>
      </c>
      <c r="D28" s="23">
        <v>3</v>
      </c>
      <c r="E28" s="23">
        <v>7</v>
      </c>
      <c r="F28" s="23">
        <v>15</v>
      </c>
      <c r="G28" s="23">
        <v>13</v>
      </c>
      <c r="H28" s="23">
        <v>9</v>
      </c>
      <c r="I28" s="23">
        <v>5</v>
      </c>
      <c r="J28" s="23">
        <v>5</v>
      </c>
      <c r="K28" s="23">
        <v>5</v>
      </c>
      <c r="L28" s="23">
        <v>1</v>
      </c>
      <c r="M28" s="23">
        <v>18</v>
      </c>
      <c r="N28" s="23">
        <v>9</v>
      </c>
      <c r="O28" s="23">
        <v>8</v>
      </c>
      <c r="P28" s="23">
        <f t="shared" si="0"/>
        <v>112</v>
      </c>
      <c r="Q28" s="23">
        <f t="shared" si="1"/>
        <v>8.615384615384615</v>
      </c>
      <c r="R28" s="23">
        <v>303</v>
      </c>
      <c r="S28" s="23">
        <f t="shared" si="2"/>
        <v>2.8433612592028434</v>
      </c>
      <c r="T28" s="62"/>
      <c r="U28" s="62"/>
      <c r="V28" s="62"/>
      <c r="W28" s="62"/>
      <c r="X28" s="62"/>
      <c r="Y28" s="62"/>
      <c r="Z28" s="62"/>
      <c r="AA28" s="62"/>
      <c r="AB28" s="62"/>
      <c r="AC28" s="64"/>
    </row>
    <row r="29" spans="1:29" ht="15.75" customHeight="1" thickTop="1" thickBot="1">
      <c r="A29" s="25" t="s">
        <v>36</v>
      </c>
      <c r="B29" s="54">
        <v>7</v>
      </c>
      <c r="C29" s="54">
        <v>7</v>
      </c>
      <c r="D29" s="54">
        <v>0</v>
      </c>
      <c r="E29" s="54">
        <v>4</v>
      </c>
      <c r="F29" s="54">
        <v>9</v>
      </c>
      <c r="G29" s="54">
        <v>9</v>
      </c>
      <c r="H29" s="54">
        <v>4</v>
      </c>
      <c r="I29" s="54">
        <v>1</v>
      </c>
      <c r="J29" s="54">
        <v>1</v>
      </c>
      <c r="K29" s="54">
        <v>6</v>
      </c>
      <c r="L29" s="54">
        <v>4</v>
      </c>
      <c r="M29" s="54">
        <v>4</v>
      </c>
      <c r="N29" s="54">
        <v>8</v>
      </c>
      <c r="O29" s="54">
        <v>1</v>
      </c>
      <c r="P29" s="54">
        <f t="shared" si="0"/>
        <v>65</v>
      </c>
      <c r="Q29" s="54">
        <f t="shared" si="1"/>
        <v>5</v>
      </c>
      <c r="R29" s="54">
        <v>152</v>
      </c>
      <c r="S29" s="54">
        <f t="shared" si="2"/>
        <v>3.2894736842105261</v>
      </c>
      <c r="T29" s="62"/>
      <c r="U29" s="62"/>
      <c r="V29" s="62"/>
      <c r="W29" s="62"/>
      <c r="X29" s="62"/>
      <c r="Y29" s="62"/>
      <c r="Z29" s="62"/>
      <c r="AA29" s="62"/>
      <c r="AB29" s="62"/>
      <c r="AC29" s="64"/>
    </row>
    <row r="30" spans="1:29" ht="15.75" customHeight="1" thickTop="1" thickBot="1">
      <c r="A30" s="25" t="s">
        <v>37</v>
      </c>
      <c r="B30" s="23">
        <v>17</v>
      </c>
      <c r="C30" s="23">
        <v>3</v>
      </c>
      <c r="D30" s="23">
        <v>11</v>
      </c>
      <c r="E30" s="23">
        <v>13</v>
      </c>
      <c r="F30" s="23">
        <v>13</v>
      </c>
      <c r="G30" s="23">
        <v>16</v>
      </c>
      <c r="H30" s="23">
        <v>20</v>
      </c>
      <c r="I30" s="23">
        <v>27</v>
      </c>
      <c r="J30" s="23">
        <v>16</v>
      </c>
      <c r="K30" s="23">
        <v>21</v>
      </c>
      <c r="L30" s="23">
        <v>11</v>
      </c>
      <c r="M30" s="23">
        <v>8</v>
      </c>
      <c r="N30" s="23">
        <v>39</v>
      </c>
      <c r="O30" s="23">
        <v>19</v>
      </c>
      <c r="P30" s="23">
        <f t="shared" si="0"/>
        <v>234</v>
      </c>
      <c r="Q30" s="23">
        <f t="shared" si="1"/>
        <v>18</v>
      </c>
      <c r="R30" s="23">
        <v>549</v>
      </c>
      <c r="S30" s="23">
        <f t="shared" si="2"/>
        <v>3.278688524590164</v>
      </c>
      <c r="T30" s="62"/>
      <c r="U30" s="62"/>
      <c r="V30" s="62"/>
      <c r="W30" s="62"/>
      <c r="X30" s="62"/>
      <c r="Y30" s="62"/>
      <c r="Z30" s="62"/>
      <c r="AA30" s="62"/>
      <c r="AB30" s="62"/>
      <c r="AC30" s="64"/>
    </row>
    <row r="31" spans="1:29" ht="15.75" customHeight="1" thickTop="1" thickBot="1">
      <c r="A31" s="25" t="s">
        <v>38</v>
      </c>
      <c r="B31" s="54">
        <v>8</v>
      </c>
      <c r="C31" s="54">
        <v>6</v>
      </c>
      <c r="D31" s="54">
        <v>3</v>
      </c>
      <c r="E31" s="54">
        <v>0</v>
      </c>
      <c r="F31" s="54">
        <v>10</v>
      </c>
      <c r="G31" s="54">
        <v>8</v>
      </c>
      <c r="H31" s="54">
        <v>6</v>
      </c>
      <c r="I31" s="54">
        <v>17</v>
      </c>
      <c r="J31" s="54">
        <v>21</v>
      </c>
      <c r="K31" s="54">
        <v>9</v>
      </c>
      <c r="L31" s="54">
        <v>3</v>
      </c>
      <c r="M31" s="54">
        <v>10</v>
      </c>
      <c r="N31" s="54">
        <v>2</v>
      </c>
      <c r="O31" s="54">
        <v>11</v>
      </c>
      <c r="P31" s="54">
        <f t="shared" si="0"/>
        <v>114</v>
      </c>
      <c r="Q31" s="54">
        <f t="shared" si="1"/>
        <v>8.7692307692307701</v>
      </c>
      <c r="R31" s="54">
        <v>285</v>
      </c>
      <c r="S31" s="54">
        <f t="shared" si="2"/>
        <v>3.0769230769230771</v>
      </c>
      <c r="T31" s="62"/>
      <c r="U31" s="62"/>
      <c r="V31" s="62"/>
      <c r="W31" s="62"/>
      <c r="X31" s="62"/>
      <c r="Y31" s="62"/>
      <c r="Z31" s="62"/>
      <c r="AA31" s="62"/>
      <c r="AB31" s="62"/>
      <c r="AC31" s="64"/>
    </row>
    <row r="32" spans="1:29" ht="15.75" customHeight="1" thickTop="1" thickBot="1">
      <c r="A32" s="25" t="s">
        <v>39</v>
      </c>
      <c r="B32" s="23">
        <v>11</v>
      </c>
      <c r="C32" s="23">
        <v>17</v>
      </c>
      <c r="D32" s="23">
        <v>4</v>
      </c>
      <c r="E32" s="23">
        <v>13</v>
      </c>
      <c r="F32" s="23">
        <v>13</v>
      </c>
      <c r="G32" s="23">
        <v>27</v>
      </c>
      <c r="H32" s="23">
        <v>33</v>
      </c>
      <c r="I32" s="23">
        <v>18</v>
      </c>
      <c r="J32" s="23">
        <v>28</v>
      </c>
      <c r="K32" s="23">
        <v>23</v>
      </c>
      <c r="L32" s="23">
        <v>16</v>
      </c>
      <c r="M32" s="23">
        <v>14</v>
      </c>
      <c r="N32" s="23">
        <v>15</v>
      </c>
      <c r="O32" s="23">
        <v>16</v>
      </c>
      <c r="P32" s="23">
        <f t="shared" si="0"/>
        <v>248</v>
      </c>
      <c r="Q32" s="23">
        <f t="shared" si="1"/>
        <v>19.076923076923077</v>
      </c>
      <c r="R32" s="23">
        <v>522</v>
      </c>
      <c r="S32" s="23">
        <f t="shared" si="2"/>
        <v>3.6545829649277923</v>
      </c>
      <c r="T32" s="62"/>
      <c r="U32" s="62"/>
      <c r="V32" s="62"/>
      <c r="W32" s="62"/>
      <c r="X32" s="62"/>
      <c r="Y32" s="62"/>
      <c r="Z32" s="62"/>
      <c r="AA32" s="62"/>
      <c r="AB32" s="62"/>
      <c r="AC32" s="64"/>
    </row>
    <row r="33" spans="1:29" ht="15.75" customHeight="1" thickTop="1" thickBot="1">
      <c r="A33" s="25" t="s">
        <v>40</v>
      </c>
      <c r="B33" s="54">
        <v>2</v>
      </c>
      <c r="C33" s="54">
        <v>4</v>
      </c>
      <c r="D33" s="54">
        <v>4</v>
      </c>
      <c r="E33" s="54">
        <v>29</v>
      </c>
      <c r="F33" s="54">
        <v>7</v>
      </c>
      <c r="G33" s="54">
        <v>7</v>
      </c>
      <c r="H33" s="54">
        <v>8</v>
      </c>
      <c r="I33" s="54">
        <v>1</v>
      </c>
      <c r="J33" s="54">
        <v>9</v>
      </c>
      <c r="K33" s="54">
        <v>1</v>
      </c>
      <c r="L33" s="54">
        <v>5</v>
      </c>
      <c r="M33" s="54">
        <v>10</v>
      </c>
      <c r="N33" s="54">
        <v>4</v>
      </c>
      <c r="O33" s="54">
        <v>2</v>
      </c>
      <c r="P33" s="54">
        <f t="shared" si="0"/>
        <v>93</v>
      </c>
      <c r="Q33" s="54">
        <f t="shared" si="1"/>
        <v>7.1538461538461542</v>
      </c>
      <c r="R33" s="54">
        <v>240</v>
      </c>
      <c r="S33" s="54">
        <f t="shared" si="2"/>
        <v>2.9807692307692313</v>
      </c>
      <c r="T33" s="62"/>
      <c r="U33" s="62"/>
      <c r="V33" s="62"/>
      <c r="W33" s="62"/>
      <c r="X33" s="62"/>
      <c r="Y33" s="62"/>
      <c r="Z33" s="62"/>
      <c r="AA33" s="62"/>
      <c r="AB33" s="62"/>
      <c r="AC33" s="64"/>
    </row>
    <row r="34" spans="1:29" ht="15.75" customHeight="1" thickTop="1" thickBot="1">
      <c r="A34" s="25" t="s">
        <v>41</v>
      </c>
      <c r="B34" s="23">
        <v>7</v>
      </c>
      <c r="C34" s="23">
        <v>0</v>
      </c>
      <c r="D34" s="23">
        <v>2</v>
      </c>
      <c r="E34" s="23">
        <v>1</v>
      </c>
      <c r="F34" s="23">
        <v>3</v>
      </c>
      <c r="G34" s="23">
        <v>2</v>
      </c>
      <c r="H34" s="23">
        <v>2</v>
      </c>
      <c r="I34" s="23">
        <v>3</v>
      </c>
      <c r="J34" s="23">
        <v>1</v>
      </c>
      <c r="K34" s="23">
        <v>1</v>
      </c>
      <c r="L34" s="23">
        <v>1</v>
      </c>
      <c r="M34" s="23">
        <v>0</v>
      </c>
      <c r="N34" s="23">
        <v>2</v>
      </c>
      <c r="O34" s="23">
        <v>7</v>
      </c>
      <c r="P34" s="23">
        <f t="shared" si="0"/>
        <v>32</v>
      </c>
      <c r="Q34" s="23">
        <f t="shared" si="1"/>
        <v>2.4615384615384617</v>
      </c>
      <c r="R34" s="23">
        <v>131</v>
      </c>
      <c r="S34" s="23">
        <f t="shared" si="2"/>
        <v>1.8790369935408104</v>
      </c>
      <c r="T34" s="62"/>
      <c r="U34" s="62"/>
      <c r="V34" s="62"/>
      <c r="W34" s="62"/>
      <c r="X34" s="62"/>
      <c r="Y34" s="62"/>
      <c r="Z34" s="62"/>
      <c r="AA34" s="62"/>
      <c r="AB34" s="62"/>
      <c r="AC34" s="64"/>
    </row>
    <row r="35" spans="1:29" ht="15.75" customHeight="1" thickTop="1" thickBot="1">
      <c r="A35" s="25" t="s">
        <v>42</v>
      </c>
      <c r="B35" s="54">
        <v>12</v>
      </c>
      <c r="C35" s="54">
        <v>9</v>
      </c>
      <c r="D35" s="54">
        <v>5</v>
      </c>
      <c r="E35" s="54">
        <v>6</v>
      </c>
      <c r="F35" s="54">
        <v>19</v>
      </c>
      <c r="G35" s="54">
        <v>7</v>
      </c>
      <c r="H35" s="54">
        <v>7</v>
      </c>
      <c r="I35" s="54">
        <v>8</v>
      </c>
      <c r="J35" s="54">
        <v>7</v>
      </c>
      <c r="K35" s="54">
        <v>8</v>
      </c>
      <c r="L35" s="54">
        <v>2</v>
      </c>
      <c r="M35" s="54">
        <v>3</v>
      </c>
      <c r="N35" s="54">
        <v>9</v>
      </c>
      <c r="O35" s="54">
        <v>2</v>
      </c>
      <c r="P35" s="54">
        <f t="shared" si="0"/>
        <v>104</v>
      </c>
      <c r="Q35" s="54">
        <f t="shared" si="1"/>
        <v>8</v>
      </c>
      <c r="R35" s="54">
        <v>255</v>
      </c>
      <c r="S35" s="54">
        <f t="shared" si="2"/>
        <v>3.1372549019607843</v>
      </c>
      <c r="T35" s="62"/>
      <c r="U35" s="62"/>
      <c r="V35" s="62"/>
      <c r="W35" s="62"/>
      <c r="X35" s="62"/>
      <c r="Y35" s="62"/>
      <c r="Z35" s="62"/>
      <c r="AA35" s="62"/>
      <c r="AB35" s="62"/>
      <c r="AC35" s="64"/>
    </row>
    <row r="36" spans="1:29" ht="15.75" customHeight="1" thickTop="1" thickBot="1">
      <c r="A36" s="25" t="s">
        <v>43</v>
      </c>
      <c r="B36" s="23">
        <v>3</v>
      </c>
      <c r="C36" s="23">
        <v>15</v>
      </c>
      <c r="D36" s="23">
        <v>3</v>
      </c>
      <c r="E36" s="23">
        <v>18</v>
      </c>
      <c r="F36" s="23">
        <v>6</v>
      </c>
      <c r="G36" s="23">
        <v>8</v>
      </c>
      <c r="H36" s="23">
        <v>14</v>
      </c>
      <c r="I36" s="23">
        <v>22</v>
      </c>
      <c r="J36" s="23">
        <v>11</v>
      </c>
      <c r="K36" s="23">
        <v>17</v>
      </c>
      <c r="L36" s="23">
        <v>6</v>
      </c>
      <c r="M36" s="23">
        <v>13</v>
      </c>
      <c r="N36" s="23">
        <v>8</v>
      </c>
      <c r="O36" s="23">
        <v>16</v>
      </c>
      <c r="P36" s="23">
        <f t="shared" si="0"/>
        <v>160</v>
      </c>
      <c r="Q36" s="23">
        <f t="shared" si="1"/>
        <v>12.307692307692308</v>
      </c>
      <c r="R36" s="23">
        <v>475</v>
      </c>
      <c r="S36" s="23">
        <f t="shared" si="2"/>
        <v>2.5910931174089074</v>
      </c>
      <c r="T36" s="62"/>
      <c r="U36" s="62"/>
      <c r="V36" s="62"/>
      <c r="W36" s="62"/>
      <c r="X36" s="62"/>
      <c r="Y36" s="62"/>
      <c r="Z36" s="62"/>
      <c r="AA36" s="62"/>
      <c r="AB36" s="62"/>
      <c r="AC36" s="64"/>
    </row>
    <row r="37" spans="1:29" ht="15.75" customHeight="1" thickTop="1" thickBot="1">
      <c r="A37" s="25" t="s">
        <v>44</v>
      </c>
      <c r="B37" s="54">
        <v>21</v>
      </c>
      <c r="C37" s="54">
        <v>21</v>
      </c>
      <c r="D37" s="54">
        <v>27</v>
      </c>
      <c r="E37" s="54">
        <v>12</v>
      </c>
      <c r="F37" s="54">
        <v>14</v>
      </c>
      <c r="G37" s="54">
        <v>23</v>
      </c>
      <c r="H37" s="54">
        <v>23</v>
      </c>
      <c r="I37" s="54">
        <v>14</v>
      </c>
      <c r="J37" s="54">
        <v>18</v>
      </c>
      <c r="K37" s="54">
        <v>20</v>
      </c>
      <c r="L37" s="54">
        <v>27</v>
      </c>
      <c r="M37" s="54">
        <v>19</v>
      </c>
      <c r="N37" s="54">
        <v>27</v>
      </c>
      <c r="O37" s="54">
        <v>11</v>
      </c>
      <c r="P37" s="54">
        <f t="shared" si="0"/>
        <v>277</v>
      </c>
      <c r="Q37" s="54">
        <f t="shared" si="1"/>
        <v>21.307692307692307</v>
      </c>
      <c r="R37" s="54">
        <v>668</v>
      </c>
      <c r="S37" s="54">
        <f t="shared" si="2"/>
        <v>3.1897742975587282</v>
      </c>
      <c r="T37" s="62"/>
      <c r="U37" s="62"/>
      <c r="V37" s="62"/>
      <c r="W37" s="62"/>
      <c r="X37" s="62"/>
      <c r="Y37" s="62"/>
      <c r="Z37" s="62"/>
      <c r="AA37" s="62"/>
      <c r="AB37" s="62"/>
      <c r="AC37" s="64"/>
    </row>
    <row r="38" spans="1:29" ht="15.75" customHeight="1" thickTop="1" thickBot="1">
      <c r="A38" s="25" t="s">
        <v>45</v>
      </c>
      <c r="B38" s="23">
        <v>2</v>
      </c>
      <c r="C38" s="23">
        <v>1</v>
      </c>
      <c r="D38" s="23">
        <v>2</v>
      </c>
      <c r="E38" s="23">
        <v>3</v>
      </c>
      <c r="F38" s="23">
        <v>1</v>
      </c>
      <c r="G38" s="23">
        <v>4</v>
      </c>
      <c r="H38" s="23">
        <v>5</v>
      </c>
      <c r="I38" s="23">
        <v>2</v>
      </c>
      <c r="J38" s="23">
        <v>14</v>
      </c>
      <c r="K38" s="23">
        <v>4</v>
      </c>
      <c r="L38" s="23">
        <v>2</v>
      </c>
      <c r="M38" s="23">
        <v>0</v>
      </c>
      <c r="N38" s="23">
        <v>1</v>
      </c>
      <c r="O38" s="23">
        <v>18</v>
      </c>
      <c r="P38" s="23">
        <f t="shared" si="0"/>
        <v>59</v>
      </c>
      <c r="Q38" s="23">
        <f t="shared" si="1"/>
        <v>4.5384615384615383</v>
      </c>
      <c r="R38" s="23">
        <v>224</v>
      </c>
      <c r="S38" s="23">
        <f t="shared" si="2"/>
        <v>2.026098901098901</v>
      </c>
      <c r="T38" s="62"/>
      <c r="U38" s="62"/>
      <c r="V38" s="62"/>
      <c r="W38" s="62"/>
      <c r="X38" s="62"/>
      <c r="Y38" s="62"/>
      <c r="Z38" s="62"/>
      <c r="AA38" s="62"/>
      <c r="AB38" s="62"/>
      <c r="AC38" s="64"/>
    </row>
    <row r="39" spans="1:29" ht="15.75" customHeight="1" thickTop="1" thickBot="1">
      <c r="A39" s="25" t="s">
        <v>46</v>
      </c>
      <c r="B39" s="54">
        <v>9</v>
      </c>
      <c r="C39" s="54">
        <v>2</v>
      </c>
      <c r="D39" s="54">
        <v>2</v>
      </c>
      <c r="E39" s="54">
        <v>2</v>
      </c>
      <c r="F39" s="54">
        <v>2</v>
      </c>
      <c r="G39" s="54">
        <v>4</v>
      </c>
      <c r="H39" s="54">
        <v>2</v>
      </c>
      <c r="I39" s="54">
        <v>3</v>
      </c>
      <c r="J39" s="54">
        <v>5</v>
      </c>
      <c r="K39" s="54">
        <v>0</v>
      </c>
      <c r="L39" s="54">
        <v>5</v>
      </c>
      <c r="M39" s="54">
        <v>0</v>
      </c>
      <c r="N39" s="54">
        <v>4</v>
      </c>
      <c r="O39" s="54">
        <v>1</v>
      </c>
      <c r="P39" s="54">
        <f t="shared" si="0"/>
        <v>41</v>
      </c>
      <c r="Q39" s="54">
        <f t="shared" si="1"/>
        <v>3.1538461538461537</v>
      </c>
      <c r="R39" s="54">
        <v>78</v>
      </c>
      <c r="S39" s="54">
        <f t="shared" si="2"/>
        <v>4.0433925049309662</v>
      </c>
      <c r="T39" s="62"/>
      <c r="U39" s="62"/>
      <c r="V39" s="62"/>
      <c r="W39" s="62"/>
      <c r="X39" s="62"/>
      <c r="Y39" s="62"/>
      <c r="Z39" s="62"/>
      <c r="AA39" s="62"/>
      <c r="AB39" s="62"/>
      <c r="AC39" s="64"/>
    </row>
    <row r="40" spans="1:29" ht="15.75" customHeight="1" thickTop="1" thickBot="1">
      <c r="A40" s="25" t="s">
        <v>47</v>
      </c>
      <c r="B40" s="23">
        <v>1</v>
      </c>
      <c r="C40" s="23">
        <v>11</v>
      </c>
      <c r="D40" s="23">
        <v>4</v>
      </c>
      <c r="E40" s="23">
        <v>4</v>
      </c>
      <c r="F40" s="23">
        <v>0</v>
      </c>
      <c r="G40" s="23">
        <v>11</v>
      </c>
      <c r="H40" s="23">
        <v>23</v>
      </c>
      <c r="I40" s="23">
        <v>8</v>
      </c>
      <c r="J40" s="23">
        <v>8</v>
      </c>
      <c r="K40" s="23">
        <v>9</v>
      </c>
      <c r="L40" s="23">
        <v>7</v>
      </c>
      <c r="M40" s="23">
        <v>6</v>
      </c>
      <c r="N40" s="23">
        <v>7</v>
      </c>
      <c r="O40" s="23">
        <v>9</v>
      </c>
      <c r="P40" s="23">
        <f t="shared" si="0"/>
        <v>108</v>
      </c>
      <c r="Q40" s="23">
        <f t="shared" si="1"/>
        <v>8.3076923076923084</v>
      </c>
      <c r="R40" s="23">
        <v>280</v>
      </c>
      <c r="S40" s="23">
        <f t="shared" si="2"/>
        <v>2.9670329670329672</v>
      </c>
      <c r="T40" s="62"/>
      <c r="U40" s="62"/>
      <c r="V40" s="62"/>
      <c r="W40" s="62"/>
      <c r="X40" s="62"/>
      <c r="Y40" s="62"/>
      <c r="Z40" s="62"/>
      <c r="AA40" s="62"/>
      <c r="AB40" s="62"/>
      <c r="AC40" s="64"/>
    </row>
    <row r="41" spans="1:29" ht="15.75" customHeight="1" thickTop="1" thickBot="1">
      <c r="A41" s="25" t="s">
        <v>48</v>
      </c>
      <c r="B41" s="54">
        <v>2</v>
      </c>
      <c r="C41" s="54">
        <v>7</v>
      </c>
      <c r="D41" s="54">
        <v>2</v>
      </c>
      <c r="E41" s="54">
        <v>2</v>
      </c>
      <c r="F41" s="54">
        <v>3</v>
      </c>
      <c r="G41" s="54">
        <v>1</v>
      </c>
      <c r="H41" s="54">
        <v>1</v>
      </c>
      <c r="I41" s="54">
        <v>3</v>
      </c>
      <c r="J41" s="54">
        <v>0</v>
      </c>
      <c r="K41" s="54">
        <v>5</v>
      </c>
      <c r="L41" s="54">
        <v>5</v>
      </c>
      <c r="M41" s="54">
        <v>2</v>
      </c>
      <c r="N41" s="54">
        <v>3</v>
      </c>
      <c r="O41" s="54">
        <v>4</v>
      </c>
      <c r="P41" s="54">
        <f t="shared" si="0"/>
        <v>40</v>
      </c>
      <c r="Q41" s="54">
        <f t="shared" si="1"/>
        <v>3.0769230769230771</v>
      </c>
      <c r="R41" s="54">
        <v>133</v>
      </c>
      <c r="S41" s="54">
        <f t="shared" si="2"/>
        <v>2.3134759976865245</v>
      </c>
      <c r="T41" s="62"/>
      <c r="U41" s="62"/>
      <c r="V41" s="62"/>
      <c r="W41" s="62"/>
      <c r="X41" s="62"/>
      <c r="Y41" s="62"/>
      <c r="Z41" s="62"/>
      <c r="AA41" s="62"/>
      <c r="AB41" s="62"/>
      <c r="AC41" s="64"/>
    </row>
    <row r="42" spans="1:29" ht="15.75" customHeight="1" thickTop="1" thickBot="1">
      <c r="A42" s="25" t="s">
        <v>49</v>
      </c>
      <c r="B42" s="23">
        <v>1</v>
      </c>
      <c r="C42" s="23">
        <v>2</v>
      </c>
      <c r="D42" s="23">
        <v>0</v>
      </c>
      <c r="E42" s="23">
        <v>1</v>
      </c>
      <c r="F42" s="23">
        <v>1</v>
      </c>
      <c r="G42" s="23">
        <v>0</v>
      </c>
      <c r="H42" s="23">
        <v>1</v>
      </c>
      <c r="I42" s="23">
        <v>0</v>
      </c>
      <c r="J42" s="23">
        <v>0</v>
      </c>
      <c r="K42" s="23">
        <v>5</v>
      </c>
      <c r="L42" s="23">
        <v>0</v>
      </c>
      <c r="M42" s="23">
        <v>2</v>
      </c>
      <c r="N42" s="23">
        <v>3</v>
      </c>
      <c r="O42" s="23">
        <v>0</v>
      </c>
      <c r="P42" s="23">
        <f t="shared" si="0"/>
        <v>16</v>
      </c>
      <c r="Q42" s="23">
        <f t="shared" si="1"/>
        <v>1.2307692307692308</v>
      </c>
      <c r="R42" s="23">
        <v>52</v>
      </c>
      <c r="S42" s="23">
        <f t="shared" si="2"/>
        <v>2.3668639053254439</v>
      </c>
      <c r="T42" s="62"/>
      <c r="U42" s="62"/>
      <c r="V42" s="62"/>
      <c r="W42" s="62"/>
      <c r="X42" s="62"/>
      <c r="Y42" s="62"/>
      <c r="Z42" s="62"/>
      <c r="AA42" s="62"/>
      <c r="AB42" s="62"/>
      <c r="AC42" s="64"/>
    </row>
    <row r="43" spans="1:29" ht="15.75" customHeight="1" thickTop="1" thickBot="1">
      <c r="A43" s="25" t="s">
        <v>50</v>
      </c>
      <c r="B43" s="54">
        <v>0</v>
      </c>
      <c r="C43" s="54">
        <v>0</v>
      </c>
      <c r="D43" s="54">
        <v>5</v>
      </c>
      <c r="E43" s="54">
        <v>25</v>
      </c>
      <c r="F43" s="54">
        <v>0</v>
      </c>
      <c r="G43" s="54">
        <v>4</v>
      </c>
      <c r="H43" s="54">
        <v>6</v>
      </c>
      <c r="I43" s="54">
        <v>4</v>
      </c>
      <c r="J43" s="54">
        <v>4</v>
      </c>
      <c r="K43" s="54">
        <v>1</v>
      </c>
      <c r="L43" s="54">
        <v>2</v>
      </c>
      <c r="M43" s="54">
        <v>8</v>
      </c>
      <c r="N43" s="54">
        <v>3</v>
      </c>
      <c r="O43" s="54">
        <v>3</v>
      </c>
      <c r="P43" s="54">
        <f t="shared" si="0"/>
        <v>65</v>
      </c>
      <c r="Q43" s="54">
        <f t="shared" si="1"/>
        <v>5</v>
      </c>
      <c r="R43" s="54">
        <v>158</v>
      </c>
      <c r="S43" s="54">
        <f t="shared" si="2"/>
        <v>3.1645569620253164</v>
      </c>
      <c r="T43" s="62"/>
      <c r="U43" s="62"/>
      <c r="V43" s="62"/>
      <c r="W43" s="62"/>
      <c r="X43" s="62"/>
      <c r="Y43" s="62"/>
      <c r="Z43" s="62"/>
      <c r="AA43" s="62"/>
      <c r="AB43" s="62"/>
      <c r="AC43" s="64"/>
    </row>
    <row r="44" spans="1:29" ht="15.75" customHeight="1" thickTop="1" thickBot="1">
      <c r="A44" s="25" t="s">
        <v>51</v>
      </c>
      <c r="B44" s="23">
        <v>27</v>
      </c>
      <c r="C44" s="23">
        <v>0</v>
      </c>
      <c r="D44" s="23">
        <v>3</v>
      </c>
      <c r="E44" s="23">
        <v>1</v>
      </c>
      <c r="F44" s="23">
        <v>15</v>
      </c>
      <c r="G44" s="23">
        <v>17</v>
      </c>
      <c r="H44" s="23">
        <v>20</v>
      </c>
      <c r="I44" s="23">
        <v>41</v>
      </c>
      <c r="J44" s="23">
        <v>15</v>
      </c>
      <c r="K44" s="23">
        <v>11</v>
      </c>
      <c r="L44" s="23">
        <v>7</v>
      </c>
      <c r="M44" s="23">
        <v>12</v>
      </c>
      <c r="N44" s="23">
        <v>11</v>
      </c>
      <c r="O44" s="23">
        <v>9</v>
      </c>
      <c r="P44" s="23">
        <f t="shared" si="0"/>
        <v>189</v>
      </c>
      <c r="Q44" s="23">
        <f t="shared" si="1"/>
        <v>14.538461538461538</v>
      </c>
      <c r="R44" s="23">
        <v>417</v>
      </c>
      <c r="S44" s="23">
        <f t="shared" si="2"/>
        <v>3.4864416159380189</v>
      </c>
      <c r="T44" s="62"/>
      <c r="U44" s="62"/>
      <c r="V44" s="62"/>
      <c r="W44" s="62"/>
      <c r="X44" s="62"/>
      <c r="Y44" s="62"/>
      <c r="Z44" s="62"/>
      <c r="AA44" s="62"/>
      <c r="AB44" s="62"/>
      <c r="AC44" s="64"/>
    </row>
    <row r="45" spans="1:29" ht="15.75" customHeight="1" thickTop="1" thickBot="1">
      <c r="A45" s="25" t="s">
        <v>52</v>
      </c>
      <c r="B45" s="54">
        <v>7</v>
      </c>
      <c r="C45" s="54">
        <v>2</v>
      </c>
      <c r="D45" s="54">
        <v>8</v>
      </c>
      <c r="E45" s="54">
        <v>10</v>
      </c>
      <c r="F45" s="54">
        <v>12</v>
      </c>
      <c r="G45" s="54">
        <v>16</v>
      </c>
      <c r="H45" s="54">
        <v>19</v>
      </c>
      <c r="I45" s="54">
        <v>9</v>
      </c>
      <c r="J45" s="54">
        <v>8</v>
      </c>
      <c r="K45" s="54">
        <v>23</v>
      </c>
      <c r="L45" s="54">
        <v>6</v>
      </c>
      <c r="M45" s="54">
        <v>10</v>
      </c>
      <c r="N45" s="54">
        <v>13</v>
      </c>
      <c r="O45" s="54">
        <v>3</v>
      </c>
      <c r="P45" s="54">
        <f t="shared" si="0"/>
        <v>146</v>
      </c>
      <c r="Q45" s="54">
        <f t="shared" si="1"/>
        <v>11.23076923076923</v>
      </c>
      <c r="R45" s="54">
        <v>410</v>
      </c>
      <c r="S45" s="54">
        <f t="shared" si="2"/>
        <v>2.7392120075046904</v>
      </c>
      <c r="T45" s="62"/>
      <c r="U45" s="62"/>
      <c r="V45" s="62"/>
      <c r="W45" s="62"/>
      <c r="X45" s="62"/>
      <c r="Y45" s="62"/>
      <c r="Z45" s="62"/>
      <c r="AA45" s="62"/>
      <c r="AB45" s="62"/>
      <c r="AC45" s="64"/>
    </row>
    <row r="46" spans="1:29" ht="15.75" customHeight="1" thickTop="1" thickBot="1">
      <c r="A46" s="25" t="s">
        <v>53</v>
      </c>
      <c r="B46" s="23">
        <v>6</v>
      </c>
      <c r="C46" s="23">
        <v>12</v>
      </c>
      <c r="D46" s="23">
        <v>12</v>
      </c>
      <c r="E46" s="23">
        <v>8</v>
      </c>
      <c r="F46" s="23">
        <v>11</v>
      </c>
      <c r="G46" s="23">
        <v>8</v>
      </c>
      <c r="H46" s="23">
        <v>10</v>
      </c>
      <c r="I46" s="23">
        <v>1</v>
      </c>
      <c r="J46" s="23">
        <v>9</v>
      </c>
      <c r="K46" s="23">
        <v>16</v>
      </c>
      <c r="L46" s="23">
        <v>23</v>
      </c>
      <c r="M46" s="23">
        <v>13</v>
      </c>
      <c r="N46" s="23">
        <v>7</v>
      </c>
      <c r="O46" s="23">
        <v>16</v>
      </c>
      <c r="P46" s="23">
        <f t="shared" si="0"/>
        <v>152</v>
      </c>
      <c r="Q46" s="23">
        <f t="shared" si="1"/>
        <v>11.692307692307692</v>
      </c>
      <c r="R46" s="23">
        <v>595</v>
      </c>
      <c r="S46" s="23">
        <f t="shared" si="2"/>
        <v>1.9650937297996118</v>
      </c>
      <c r="T46" s="62"/>
      <c r="U46" s="62"/>
      <c r="V46" s="62"/>
      <c r="W46" s="62"/>
      <c r="X46" s="62"/>
      <c r="Y46" s="62"/>
      <c r="Z46" s="62"/>
      <c r="AA46" s="62"/>
      <c r="AB46" s="62"/>
      <c r="AC46" s="64"/>
    </row>
    <row r="47" spans="1:29" ht="15.75" customHeight="1" thickTop="1" thickBot="1">
      <c r="A47" s="25" t="s">
        <v>54</v>
      </c>
      <c r="B47" s="54">
        <v>1</v>
      </c>
      <c r="C47" s="54">
        <v>3</v>
      </c>
      <c r="D47" s="54">
        <v>2</v>
      </c>
      <c r="E47" s="54">
        <v>3</v>
      </c>
      <c r="F47" s="54">
        <v>7</v>
      </c>
      <c r="G47" s="54">
        <v>7</v>
      </c>
      <c r="H47" s="54">
        <v>2</v>
      </c>
      <c r="I47" s="54">
        <v>6</v>
      </c>
      <c r="J47" s="54">
        <v>9</v>
      </c>
      <c r="K47" s="54">
        <v>5</v>
      </c>
      <c r="L47" s="54">
        <v>0</v>
      </c>
      <c r="M47" s="54">
        <v>3</v>
      </c>
      <c r="N47" s="54">
        <v>0</v>
      </c>
      <c r="O47" s="54">
        <v>3</v>
      </c>
      <c r="P47" s="54">
        <f t="shared" si="0"/>
        <v>51</v>
      </c>
      <c r="Q47" s="54">
        <f t="shared" si="1"/>
        <v>3.9230769230769229</v>
      </c>
      <c r="R47" s="54">
        <v>186</v>
      </c>
      <c r="S47" s="54">
        <f t="shared" si="2"/>
        <v>2.1091811414392057</v>
      </c>
      <c r="T47" s="62"/>
      <c r="U47" s="62"/>
      <c r="V47" s="62"/>
      <c r="W47" s="62"/>
      <c r="X47" s="62"/>
      <c r="Y47" s="62"/>
      <c r="Z47" s="62"/>
      <c r="AA47" s="62"/>
      <c r="AB47" s="62"/>
      <c r="AC47" s="64"/>
    </row>
    <row r="48" spans="1:29" ht="15.75" customHeight="1" thickTop="1" thickBot="1">
      <c r="A48" s="25" t="s">
        <v>55</v>
      </c>
      <c r="B48" s="23">
        <v>6</v>
      </c>
      <c r="C48" s="23">
        <v>5</v>
      </c>
      <c r="D48" s="23">
        <v>4</v>
      </c>
      <c r="E48" s="23">
        <v>3</v>
      </c>
      <c r="F48" s="23">
        <v>5</v>
      </c>
      <c r="G48" s="23">
        <v>8</v>
      </c>
      <c r="H48" s="23">
        <v>5</v>
      </c>
      <c r="I48" s="23">
        <v>7</v>
      </c>
      <c r="J48" s="23">
        <v>4</v>
      </c>
      <c r="K48" s="23">
        <v>3</v>
      </c>
      <c r="L48" s="23">
        <v>2</v>
      </c>
      <c r="M48" s="23">
        <v>3</v>
      </c>
      <c r="N48" s="23">
        <v>8</v>
      </c>
      <c r="O48" s="23">
        <v>8</v>
      </c>
      <c r="P48" s="23">
        <f t="shared" si="0"/>
        <v>71</v>
      </c>
      <c r="Q48" s="23">
        <f t="shared" si="1"/>
        <v>5.4615384615384617</v>
      </c>
      <c r="R48" s="23">
        <v>311</v>
      </c>
      <c r="S48" s="23">
        <f t="shared" si="2"/>
        <v>1.7561216918130103</v>
      </c>
      <c r="T48" s="62"/>
      <c r="U48" s="62"/>
      <c r="V48" s="62"/>
      <c r="W48" s="62"/>
      <c r="X48" s="62"/>
      <c r="Y48" s="62"/>
      <c r="Z48" s="62"/>
      <c r="AA48" s="62"/>
      <c r="AB48" s="62"/>
      <c r="AC48" s="64"/>
    </row>
    <row r="49" spans="1:29" ht="15.75" customHeight="1" thickTop="1" thickBot="1">
      <c r="A49" s="25" t="s">
        <v>56</v>
      </c>
      <c r="B49" s="54">
        <v>4</v>
      </c>
      <c r="C49" s="54">
        <v>3</v>
      </c>
      <c r="D49" s="54">
        <v>5</v>
      </c>
      <c r="E49" s="54">
        <v>17</v>
      </c>
      <c r="F49" s="54">
        <v>2</v>
      </c>
      <c r="G49" s="54">
        <v>16</v>
      </c>
      <c r="H49" s="54">
        <v>5</v>
      </c>
      <c r="I49" s="54">
        <v>1</v>
      </c>
      <c r="J49" s="54">
        <v>5</v>
      </c>
      <c r="K49" s="54">
        <v>2</v>
      </c>
      <c r="L49" s="54">
        <v>7</v>
      </c>
      <c r="M49" s="54">
        <v>1</v>
      </c>
      <c r="N49" s="54">
        <v>0</v>
      </c>
      <c r="O49" s="54">
        <v>2</v>
      </c>
      <c r="P49" s="54">
        <f t="shared" si="0"/>
        <v>70</v>
      </c>
      <c r="Q49" s="54">
        <f t="shared" si="1"/>
        <v>5.384615384615385</v>
      </c>
      <c r="R49" s="54">
        <v>155</v>
      </c>
      <c r="S49" s="54">
        <f t="shared" si="2"/>
        <v>3.4739454094292803</v>
      </c>
      <c r="T49" s="62"/>
      <c r="U49" s="62"/>
      <c r="V49" s="62"/>
      <c r="W49" s="62"/>
      <c r="X49" s="62"/>
      <c r="Y49" s="62"/>
      <c r="Z49" s="62"/>
      <c r="AA49" s="62"/>
      <c r="AB49" s="62"/>
      <c r="AC49" s="64"/>
    </row>
    <row r="50" spans="1:29" ht="15.75" customHeight="1" thickTop="1" thickBot="1">
      <c r="A50" s="25" t="s">
        <v>57</v>
      </c>
      <c r="B50" s="23">
        <v>175</v>
      </c>
      <c r="C50" s="23">
        <v>182</v>
      </c>
      <c r="D50" s="23">
        <v>106</v>
      </c>
      <c r="E50" s="23">
        <v>151</v>
      </c>
      <c r="F50" s="23">
        <v>190</v>
      </c>
      <c r="G50" s="23">
        <v>137</v>
      </c>
      <c r="H50" s="23">
        <v>223</v>
      </c>
      <c r="I50" s="23">
        <v>119</v>
      </c>
      <c r="J50" s="23">
        <v>100</v>
      </c>
      <c r="K50" s="23">
        <v>119</v>
      </c>
      <c r="L50" s="23">
        <v>112</v>
      </c>
      <c r="M50" s="23">
        <v>143</v>
      </c>
      <c r="N50" s="23">
        <v>104</v>
      </c>
      <c r="O50" s="23">
        <v>115</v>
      </c>
      <c r="P50" s="23">
        <f t="shared" si="0"/>
        <v>1976</v>
      </c>
      <c r="Q50" s="23">
        <f t="shared" si="1"/>
        <v>152</v>
      </c>
      <c r="R50" s="23">
        <v>5786</v>
      </c>
      <c r="S50" s="23">
        <f t="shared" si="2"/>
        <v>2.6270307639128934</v>
      </c>
      <c r="T50" s="62"/>
      <c r="U50" s="62"/>
      <c r="V50" s="62"/>
      <c r="W50" s="62"/>
      <c r="X50" s="62"/>
      <c r="Y50" s="62"/>
      <c r="Z50" s="62"/>
      <c r="AA50" s="62"/>
      <c r="AB50" s="62"/>
      <c r="AC50" s="64"/>
    </row>
    <row r="51" spans="1:29" ht="15.75" customHeight="1" thickTop="1" thickBot="1">
      <c r="A51" s="25" t="s">
        <v>58</v>
      </c>
      <c r="B51" s="54">
        <v>123</v>
      </c>
      <c r="C51" s="54">
        <v>149</v>
      </c>
      <c r="D51" s="54">
        <v>126</v>
      </c>
      <c r="E51" s="54">
        <v>126</v>
      </c>
      <c r="F51" s="54">
        <v>107</v>
      </c>
      <c r="G51" s="54">
        <v>146</v>
      </c>
      <c r="H51" s="54">
        <v>201</v>
      </c>
      <c r="I51" s="54">
        <v>164</v>
      </c>
      <c r="J51" s="54">
        <v>143</v>
      </c>
      <c r="K51" s="54">
        <v>133</v>
      </c>
      <c r="L51" s="54">
        <v>154</v>
      </c>
      <c r="M51" s="54">
        <v>150</v>
      </c>
      <c r="N51" s="54">
        <v>128</v>
      </c>
      <c r="O51" s="54">
        <v>152</v>
      </c>
      <c r="P51" s="54">
        <f t="shared" si="0"/>
        <v>2002</v>
      </c>
      <c r="Q51" s="54">
        <f t="shared" si="1"/>
        <v>154</v>
      </c>
      <c r="R51" s="54">
        <v>6228</v>
      </c>
      <c r="S51" s="54">
        <f t="shared" si="2"/>
        <v>2.4727039177906232</v>
      </c>
      <c r="T51" s="62"/>
      <c r="U51" s="62"/>
      <c r="V51" s="62"/>
      <c r="W51" s="62"/>
      <c r="X51" s="62"/>
      <c r="Y51" s="62"/>
      <c r="Z51" s="62"/>
      <c r="AA51" s="62"/>
      <c r="AB51" s="62"/>
      <c r="AC51" s="64"/>
    </row>
    <row r="52" spans="1:29" ht="15.75" customHeight="1" thickTop="1" thickBot="1">
      <c r="A52" s="25" t="s">
        <v>59</v>
      </c>
      <c r="B52" s="23">
        <v>5</v>
      </c>
      <c r="C52" s="23">
        <v>2</v>
      </c>
      <c r="D52" s="23">
        <v>12</v>
      </c>
      <c r="E52" s="23">
        <v>5</v>
      </c>
      <c r="F52" s="23">
        <v>11</v>
      </c>
      <c r="G52" s="23">
        <v>27</v>
      </c>
      <c r="H52" s="23">
        <v>15</v>
      </c>
      <c r="I52" s="23">
        <v>16</v>
      </c>
      <c r="J52" s="23">
        <v>22</v>
      </c>
      <c r="K52" s="23">
        <v>14</v>
      </c>
      <c r="L52" s="23">
        <v>14</v>
      </c>
      <c r="M52" s="23">
        <v>12</v>
      </c>
      <c r="N52" s="23">
        <v>40</v>
      </c>
      <c r="O52" s="23">
        <v>16</v>
      </c>
      <c r="P52" s="23">
        <f t="shared" si="0"/>
        <v>211</v>
      </c>
      <c r="Q52" s="23">
        <f t="shared" si="1"/>
        <v>16.23076923076923</v>
      </c>
      <c r="R52" s="23">
        <v>457</v>
      </c>
      <c r="S52" s="23">
        <f t="shared" si="2"/>
        <v>3.5515906413061775</v>
      </c>
      <c r="T52" s="62"/>
      <c r="U52" s="62"/>
      <c r="V52" s="62"/>
      <c r="W52" s="62"/>
      <c r="X52" s="62"/>
      <c r="Y52" s="62"/>
      <c r="Z52" s="62"/>
      <c r="AA52" s="62"/>
      <c r="AB52" s="62"/>
      <c r="AC52" s="64"/>
    </row>
    <row r="53" spans="1:29" ht="15.75" customHeight="1" thickTop="1" thickBot="1">
      <c r="A53" s="25" t="s">
        <v>60</v>
      </c>
      <c r="B53" s="54">
        <v>8</v>
      </c>
      <c r="C53" s="54">
        <v>6</v>
      </c>
      <c r="D53" s="54">
        <v>11</v>
      </c>
      <c r="E53" s="54">
        <v>4</v>
      </c>
      <c r="F53" s="54">
        <v>1</v>
      </c>
      <c r="G53" s="54">
        <v>6</v>
      </c>
      <c r="H53" s="54">
        <v>8</v>
      </c>
      <c r="I53" s="54">
        <v>4</v>
      </c>
      <c r="J53" s="54">
        <v>3</v>
      </c>
      <c r="K53" s="54">
        <v>6</v>
      </c>
      <c r="L53" s="54">
        <v>4</v>
      </c>
      <c r="M53" s="54">
        <v>7</v>
      </c>
      <c r="N53" s="54">
        <v>4</v>
      </c>
      <c r="O53" s="54">
        <v>1</v>
      </c>
      <c r="P53" s="54">
        <f t="shared" si="0"/>
        <v>73</v>
      </c>
      <c r="Q53" s="54">
        <f t="shared" si="1"/>
        <v>5.615384615384615</v>
      </c>
      <c r="R53" s="54">
        <v>276</v>
      </c>
      <c r="S53" s="54">
        <f t="shared" si="2"/>
        <v>2.0345596432552955</v>
      </c>
      <c r="T53" s="62"/>
      <c r="U53" s="62"/>
      <c r="V53" s="62"/>
      <c r="W53" s="62"/>
      <c r="X53" s="62"/>
      <c r="Y53" s="62"/>
      <c r="Z53" s="62"/>
      <c r="AA53" s="62"/>
      <c r="AB53" s="62"/>
      <c r="AC53" s="64"/>
    </row>
    <row r="54" spans="1:29" ht="15.75" customHeight="1" thickTop="1" thickBot="1">
      <c r="A54" s="25" t="s">
        <v>61</v>
      </c>
      <c r="B54" s="23">
        <v>23</v>
      </c>
      <c r="C54" s="23">
        <v>24</v>
      </c>
      <c r="D54" s="23">
        <v>16</v>
      </c>
      <c r="E54" s="23">
        <v>13</v>
      </c>
      <c r="F54" s="23">
        <v>15</v>
      </c>
      <c r="G54" s="23">
        <v>18</v>
      </c>
      <c r="H54" s="23">
        <v>24</v>
      </c>
      <c r="I54" s="23">
        <v>7</v>
      </c>
      <c r="J54" s="23">
        <v>18</v>
      </c>
      <c r="K54" s="23">
        <v>9</v>
      </c>
      <c r="L54" s="23">
        <v>27</v>
      </c>
      <c r="M54" s="23">
        <v>30</v>
      </c>
      <c r="N54" s="23">
        <v>17</v>
      </c>
      <c r="O54" s="23">
        <v>17</v>
      </c>
      <c r="P54" s="23">
        <f t="shared" si="0"/>
        <v>258</v>
      </c>
      <c r="Q54" s="23">
        <f t="shared" si="1"/>
        <v>19.846153846153847</v>
      </c>
      <c r="R54" s="23">
        <v>774</v>
      </c>
      <c r="S54" s="23">
        <f t="shared" si="2"/>
        <v>2.5641025641025643</v>
      </c>
      <c r="T54" s="62"/>
      <c r="U54" s="62"/>
      <c r="V54" s="62"/>
      <c r="W54" s="62"/>
      <c r="X54" s="62"/>
      <c r="Y54" s="62"/>
      <c r="Z54" s="62"/>
      <c r="AA54" s="62"/>
      <c r="AB54" s="62"/>
      <c r="AC54" s="64"/>
    </row>
    <row r="55" spans="1:29" ht="15.75" customHeight="1" thickTop="1" thickBot="1">
      <c r="A55" s="25" t="s">
        <v>62</v>
      </c>
      <c r="B55" s="54">
        <v>2</v>
      </c>
      <c r="C55" s="54">
        <v>0</v>
      </c>
      <c r="D55" s="54">
        <v>0</v>
      </c>
      <c r="E55" s="54">
        <v>0</v>
      </c>
      <c r="F55" s="54">
        <v>2</v>
      </c>
      <c r="G55" s="54">
        <v>3</v>
      </c>
      <c r="H55" s="54">
        <v>1</v>
      </c>
      <c r="I55" s="54">
        <v>2</v>
      </c>
      <c r="J55" s="54">
        <v>3</v>
      </c>
      <c r="K55" s="54">
        <v>6</v>
      </c>
      <c r="L55" s="54">
        <v>7</v>
      </c>
      <c r="M55" s="54">
        <v>6</v>
      </c>
      <c r="N55" s="54">
        <v>5</v>
      </c>
      <c r="O55" s="54">
        <v>3</v>
      </c>
      <c r="P55" s="54">
        <f t="shared" si="0"/>
        <v>40</v>
      </c>
      <c r="Q55" s="54">
        <f t="shared" si="1"/>
        <v>3.0769230769230771</v>
      </c>
      <c r="R55" s="54">
        <v>152</v>
      </c>
      <c r="S55" s="54">
        <f t="shared" si="2"/>
        <v>2.024291497975709</v>
      </c>
      <c r="T55" s="62"/>
      <c r="U55" s="62"/>
      <c r="V55" s="62"/>
      <c r="W55" s="62"/>
      <c r="X55" s="62"/>
      <c r="Y55" s="62"/>
      <c r="Z55" s="62"/>
      <c r="AA55" s="62"/>
      <c r="AB55" s="62"/>
      <c r="AC55" s="64"/>
    </row>
    <row r="56" spans="1:29" ht="15.75" customHeight="1" thickTop="1" thickBot="1">
      <c r="A56" s="25" t="s">
        <v>63</v>
      </c>
      <c r="B56" s="23">
        <v>3</v>
      </c>
      <c r="C56" s="23">
        <v>12</v>
      </c>
      <c r="D56" s="23">
        <v>6</v>
      </c>
      <c r="E56" s="23">
        <v>7</v>
      </c>
      <c r="F56" s="23">
        <v>6</v>
      </c>
      <c r="G56" s="23">
        <v>23</v>
      </c>
      <c r="H56" s="23">
        <v>30</v>
      </c>
      <c r="I56" s="23">
        <v>19</v>
      </c>
      <c r="J56" s="23">
        <v>21</v>
      </c>
      <c r="K56" s="23">
        <v>37</v>
      </c>
      <c r="L56" s="23">
        <v>13</v>
      </c>
      <c r="M56" s="23">
        <v>11</v>
      </c>
      <c r="N56" s="23">
        <v>8</v>
      </c>
      <c r="O56" s="23">
        <v>19</v>
      </c>
      <c r="P56" s="23">
        <f t="shared" si="0"/>
        <v>215</v>
      </c>
      <c r="Q56" s="23">
        <f t="shared" si="1"/>
        <v>16.53846153846154</v>
      </c>
      <c r="R56" s="23">
        <v>384</v>
      </c>
      <c r="S56" s="23">
        <f t="shared" si="2"/>
        <v>4.3068910256410264</v>
      </c>
      <c r="T56" s="62"/>
      <c r="U56" s="62"/>
      <c r="V56" s="62"/>
      <c r="W56" s="62"/>
      <c r="X56" s="62"/>
      <c r="Y56" s="62"/>
      <c r="Z56" s="62"/>
      <c r="AA56" s="62"/>
      <c r="AB56" s="62"/>
      <c r="AC56" s="64"/>
    </row>
    <row r="57" spans="1:29" ht="15.75" customHeight="1" thickTop="1" thickBot="1">
      <c r="A57" s="25" t="s">
        <v>64</v>
      </c>
      <c r="B57" s="54">
        <v>0</v>
      </c>
      <c r="C57" s="54">
        <v>0</v>
      </c>
      <c r="D57" s="54">
        <v>1</v>
      </c>
      <c r="E57" s="54">
        <v>0</v>
      </c>
      <c r="F57" s="54">
        <v>0</v>
      </c>
      <c r="G57" s="54">
        <v>1</v>
      </c>
      <c r="H57" s="54">
        <v>6</v>
      </c>
      <c r="I57" s="54">
        <v>10</v>
      </c>
      <c r="J57" s="54">
        <v>3</v>
      </c>
      <c r="K57" s="54">
        <v>7</v>
      </c>
      <c r="L57" s="54">
        <v>1</v>
      </c>
      <c r="M57" s="54">
        <v>1</v>
      </c>
      <c r="N57" s="54">
        <v>3</v>
      </c>
      <c r="O57" s="54">
        <v>2</v>
      </c>
      <c r="P57" s="54">
        <f t="shared" si="0"/>
        <v>35</v>
      </c>
      <c r="Q57" s="54">
        <f t="shared" si="1"/>
        <v>2.6923076923076925</v>
      </c>
      <c r="R57" s="54">
        <v>70</v>
      </c>
      <c r="S57" s="54">
        <f t="shared" si="2"/>
        <v>3.8461538461538463</v>
      </c>
      <c r="T57" s="62"/>
      <c r="U57" s="62"/>
      <c r="V57" s="62"/>
      <c r="W57" s="62"/>
      <c r="X57" s="62"/>
      <c r="Y57" s="62"/>
      <c r="Z57" s="62"/>
      <c r="AA57" s="62"/>
      <c r="AB57" s="62"/>
      <c r="AC57" s="64"/>
    </row>
    <row r="58" spans="1:29" ht="15.75" customHeight="1" thickTop="1" thickBot="1">
      <c r="A58" s="25" t="s">
        <v>65</v>
      </c>
      <c r="B58" s="23">
        <v>28</v>
      </c>
      <c r="C58" s="23">
        <v>27</v>
      </c>
      <c r="D58" s="23">
        <v>41</v>
      </c>
      <c r="E58" s="23">
        <v>24</v>
      </c>
      <c r="F58" s="23">
        <v>30</v>
      </c>
      <c r="G58" s="23">
        <v>21</v>
      </c>
      <c r="H58" s="23">
        <v>19</v>
      </c>
      <c r="I58" s="23">
        <v>19</v>
      </c>
      <c r="J58" s="23">
        <v>24</v>
      </c>
      <c r="K58" s="23">
        <v>17</v>
      </c>
      <c r="L58" s="23">
        <v>19</v>
      </c>
      <c r="M58" s="23">
        <v>10</v>
      </c>
      <c r="N58" s="23">
        <v>13</v>
      </c>
      <c r="O58" s="23">
        <v>17</v>
      </c>
      <c r="P58" s="23">
        <f t="shared" si="0"/>
        <v>309</v>
      </c>
      <c r="Q58" s="23">
        <f t="shared" si="1"/>
        <v>23.76923076923077</v>
      </c>
      <c r="R58" s="23">
        <v>739</v>
      </c>
      <c r="S58" s="23">
        <f t="shared" si="2"/>
        <v>3.2164047049026756</v>
      </c>
      <c r="T58" s="62"/>
      <c r="U58" s="62"/>
      <c r="V58" s="62"/>
      <c r="W58" s="62"/>
      <c r="X58" s="62"/>
      <c r="Y58" s="62"/>
      <c r="Z58" s="62"/>
      <c r="AA58" s="62"/>
      <c r="AB58" s="62"/>
      <c r="AC58" s="64"/>
    </row>
    <row r="59" spans="1:29" ht="15.75" customHeight="1" thickTop="1" thickBot="1">
      <c r="A59" s="25" t="s">
        <v>66</v>
      </c>
      <c r="B59" s="54">
        <v>7</v>
      </c>
      <c r="C59" s="54">
        <v>11</v>
      </c>
      <c r="D59" s="54">
        <v>6</v>
      </c>
      <c r="E59" s="54">
        <v>3</v>
      </c>
      <c r="F59" s="54">
        <v>1</v>
      </c>
      <c r="G59" s="54">
        <v>2</v>
      </c>
      <c r="H59" s="54">
        <v>7</v>
      </c>
      <c r="I59" s="54">
        <v>1</v>
      </c>
      <c r="J59" s="54">
        <v>10</v>
      </c>
      <c r="K59" s="54">
        <v>0</v>
      </c>
      <c r="L59" s="54">
        <v>4</v>
      </c>
      <c r="M59" s="54">
        <v>8</v>
      </c>
      <c r="N59" s="54">
        <v>4</v>
      </c>
      <c r="O59" s="54">
        <v>12</v>
      </c>
      <c r="P59" s="54">
        <f t="shared" si="0"/>
        <v>76</v>
      </c>
      <c r="Q59" s="54">
        <f t="shared" si="1"/>
        <v>5.8461538461538458</v>
      </c>
      <c r="R59" s="54">
        <v>189</v>
      </c>
      <c r="S59" s="54">
        <f t="shared" si="2"/>
        <v>3.0932030932030927</v>
      </c>
      <c r="T59" s="62"/>
      <c r="U59" s="62"/>
      <c r="V59" s="62"/>
      <c r="W59" s="62"/>
      <c r="X59" s="62"/>
      <c r="Y59" s="62"/>
      <c r="Z59" s="62"/>
      <c r="AA59" s="62"/>
      <c r="AB59" s="62"/>
      <c r="AC59" s="64"/>
    </row>
    <row r="60" spans="1:29" ht="15.75" customHeight="1" thickTop="1" thickBot="1">
      <c r="A60" s="25" t="s">
        <v>67</v>
      </c>
      <c r="B60" s="23">
        <v>4</v>
      </c>
      <c r="C60" s="23">
        <v>17</v>
      </c>
      <c r="D60" s="23">
        <v>5</v>
      </c>
      <c r="E60" s="23">
        <v>1</v>
      </c>
      <c r="F60" s="23">
        <v>5</v>
      </c>
      <c r="G60" s="23">
        <v>9</v>
      </c>
      <c r="H60" s="23">
        <v>7</v>
      </c>
      <c r="I60" s="23">
        <v>13</v>
      </c>
      <c r="J60" s="23">
        <v>9</v>
      </c>
      <c r="K60" s="23">
        <v>5</v>
      </c>
      <c r="L60" s="23">
        <v>9</v>
      </c>
      <c r="M60" s="23">
        <v>11</v>
      </c>
      <c r="N60" s="23">
        <v>6</v>
      </c>
      <c r="O60" s="23">
        <v>12</v>
      </c>
      <c r="P60" s="23">
        <f t="shared" si="0"/>
        <v>113</v>
      </c>
      <c r="Q60" s="23">
        <f t="shared" si="1"/>
        <v>8.6923076923076916</v>
      </c>
      <c r="R60" s="23">
        <v>247</v>
      </c>
      <c r="S60" s="23">
        <f t="shared" si="2"/>
        <v>3.5191529118654623</v>
      </c>
      <c r="T60" s="62"/>
      <c r="U60" s="62"/>
      <c r="V60" s="62"/>
      <c r="W60" s="62"/>
      <c r="X60" s="62"/>
      <c r="Y60" s="62"/>
      <c r="Z60" s="62"/>
      <c r="AA60" s="62"/>
      <c r="AB60" s="62"/>
      <c r="AC60" s="64"/>
    </row>
    <row r="61" spans="1:29" ht="15.75" customHeight="1" thickTop="1" thickBot="1">
      <c r="A61" s="25" t="s">
        <v>68</v>
      </c>
      <c r="B61" s="54">
        <v>7</v>
      </c>
      <c r="C61" s="54">
        <v>10</v>
      </c>
      <c r="D61" s="54">
        <v>14</v>
      </c>
      <c r="E61" s="54">
        <v>22</v>
      </c>
      <c r="F61" s="54">
        <v>14</v>
      </c>
      <c r="G61" s="54">
        <v>11</v>
      </c>
      <c r="H61" s="54">
        <v>16</v>
      </c>
      <c r="I61" s="54">
        <v>24</v>
      </c>
      <c r="J61" s="54">
        <v>9</v>
      </c>
      <c r="K61" s="54">
        <v>18</v>
      </c>
      <c r="L61" s="54">
        <v>10</v>
      </c>
      <c r="M61" s="54">
        <v>27</v>
      </c>
      <c r="N61" s="54">
        <v>24</v>
      </c>
      <c r="O61" s="54">
        <v>7</v>
      </c>
      <c r="P61" s="54">
        <f t="shared" si="0"/>
        <v>213</v>
      </c>
      <c r="Q61" s="54">
        <f t="shared" si="1"/>
        <v>16.384615384615383</v>
      </c>
      <c r="R61" s="54">
        <v>474</v>
      </c>
      <c r="S61" s="54">
        <f t="shared" si="2"/>
        <v>3.4566699123661144</v>
      </c>
      <c r="T61" s="62"/>
      <c r="U61" s="62"/>
      <c r="V61" s="62"/>
      <c r="W61" s="62"/>
      <c r="X61" s="62"/>
      <c r="Y61" s="62"/>
      <c r="Z61" s="62"/>
      <c r="AA61" s="62"/>
      <c r="AB61" s="62"/>
      <c r="AC61" s="64"/>
    </row>
    <row r="62" spans="1:29" ht="15.75" customHeight="1" thickTop="1" thickBot="1">
      <c r="A62" s="25"/>
      <c r="B62" s="20">
        <f t="shared" ref="B62:N62" si="3">SUM(B4:B61)</f>
        <v>1193</v>
      </c>
      <c r="C62" s="20">
        <f t="shared" si="3"/>
        <v>1341</v>
      </c>
      <c r="D62" s="20">
        <f t="shared" si="3"/>
        <v>1123</v>
      </c>
      <c r="E62" s="20">
        <f t="shared" si="3"/>
        <v>1211</v>
      </c>
      <c r="F62" s="20">
        <f t="shared" si="3"/>
        <v>1288</v>
      </c>
      <c r="G62" s="20">
        <f t="shared" si="3"/>
        <v>1459</v>
      </c>
      <c r="H62" s="20">
        <f t="shared" si="3"/>
        <v>1789</v>
      </c>
      <c r="I62" s="20">
        <f t="shared" si="3"/>
        <v>1452</v>
      </c>
      <c r="J62" s="20">
        <f t="shared" si="3"/>
        <v>1268</v>
      </c>
      <c r="K62" s="20">
        <f t="shared" si="3"/>
        <v>1246</v>
      </c>
      <c r="L62" s="20">
        <f t="shared" si="3"/>
        <v>1250</v>
      </c>
      <c r="M62" s="20">
        <f t="shared" si="3"/>
        <v>1310</v>
      </c>
      <c r="N62" s="20">
        <f t="shared" si="3"/>
        <v>1215</v>
      </c>
      <c r="O62" s="20">
        <f>SUM(O4:O61)</f>
        <v>1274</v>
      </c>
      <c r="P62" s="20">
        <f>SUM(B62:O62)</f>
        <v>18419</v>
      </c>
      <c r="Q62" s="20">
        <f t="shared" si="1"/>
        <v>1416.8461538461538</v>
      </c>
      <c r="R62" s="20">
        <f>SUM(R4:R61)</f>
        <v>51268</v>
      </c>
      <c r="S62" s="20">
        <f t="shared" si="2"/>
        <v>2.7636072283805762</v>
      </c>
      <c r="T62" s="62"/>
      <c r="U62" s="62"/>
      <c r="V62" s="62"/>
      <c r="W62" s="62"/>
      <c r="X62" s="62"/>
      <c r="Y62" s="62"/>
      <c r="Z62" s="62"/>
      <c r="AA62" s="62"/>
      <c r="AB62" s="62"/>
      <c r="AC62" s="64"/>
    </row>
    <row r="63" spans="1:29" ht="15.75" customHeight="1" thickTop="1">
      <c r="A63" s="56" t="s">
        <v>84</v>
      </c>
      <c r="R63" s="63"/>
      <c r="S63" s="63"/>
      <c r="T63" s="62"/>
      <c r="U63" s="62"/>
      <c r="V63" s="62"/>
      <c r="W63" s="62"/>
      <c r="X63" s="62"/>
      <c r="Y63" s="62"/>
      <c r="Z63" s="62"/>
      <c r="AA63" s="62"/>
      <c r="AB63" s="62"/>
      <c r="AC63" s="64"/>
    </row>
    <row r="64" spans="1:29" ht="15.75" customHeight="1">
      <c r="R64" s="63"/>
      <c r="S64" s="63"/>
      <c r="T64" s="62"/>
      <c r="U64" s="62"/>
      <c r="V64" s="62"/>
      <c r="W64" s="62"/>
      <c r="X64" s="62"/>
      <c r="Y64" s="62"/>
      <c r="Z64" s="62"/>
      <c r="AA64" s="62"/>
      <c r="AB64" s="62"/>
      <c r="AC64" s="64"/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63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20.140625" style="61" customWidth="1"/>
    <col min="2" max="15" width="8.5703125" style="8" customWidth="1"/>
    <col min="16" max="19" width="10.85546875" style="8" customWidth="1"/>
  </cols>
  <sheetData>
    <row r="1" spans="1:19">
      <c r="A1" s="127" t="s">
        <v>110</v>
      </c>
      <c r="B1" s="127"/>
    </row>
    <row r="2" spans="1:19" ht="15.75" thickBot="1"/>
    <row r="3" spans="1:19" ht="58.5" customHeight="1" thickTop="1" thickBot="1">
      <c r="A3" s="25" t="s">
        <v>88</v>
      </c>
      <c r="B3" s="26">
        <v>2001</v>
      </c>
      <c r="C3" s="26">
        <v>2002</v>
      </c>
      <c r="D3" s="26">
        <v>2003</v>
      </c>
      <c r="E3" s="26">
        <v>2004</v>
      </c>
      <c r="F3" s="26">
        <v>2005</v>
      </c>
      <c r="G3" s="26">
        <v>2006</v>
      </c>
      <c r="H3" s="26">
        <v>2007</v>
      </c>
      <c r="I3" s="26">
        <v>2008</v>
      </c>
      <c r="J3" s="26">
        <v>2009</v>
      </c>
      <c r="K3" s="26">
        <v>2010</v>
      </c>
      <c r="L3" s="26">
        <v>2011</v>
      </c>
      <c r="M3" s="26">
        <v>2012</v>
      </c>
      <c r="N3" s="26">
        <v>2013</v>
      </c>
      <c r="O3" s="26">
        <v>2014</v>
      </c>
      <c r="P3" s="27" t="s">
        <v>85</v>
      </c>
      <c r="Q3" s="27" t="s">
        <v>87</v>
      </c>
      <c r="R3" s="27" t="s">
        <v>91</v>
      </c>
      <c r="S3" s="27" t="s">
        <v>86</v>
      </c>
    </row>
    <row r="4" spans="1:19" s="24" customFormat="1" ht="15.75" customHeight="1" thickTop="1" thickBot="1">
      <c r="A4" s="60" t="s">
        <v>11</v>
      </c>
      <c r="B4" s="18">
        <v>313</v>
      </c>
      <c r="C4" s="18">
        <v>15</v>
      </c>
      <c r="D4" s="18">
        <v>16</v>
      </c>
      <c r="E4" s="18">
        <v>17</v>
      </c>
      <c r="F4" s="18">
        <v>17</v>
      </c>
      <c r="G4" s="18">
        <v>24</v>
      </c>
      <c r="H4" s="18">
        <v>20</v>
      </c>
      <c r="I4" s="18">
        <v>32</v>
      </c>
      <c r="J4" s="18">
        <v>13</v>
      </c>
      <c r="K4" s="18">
        <v>19</v>
      </c>
      <c r="L4" s="18">
        <v>25</v>
      </c>
      <c r="M4" s="18">
        <v>29</v>
      </c>
      <c r="N4" s="18">
        <v>36</v>
      </c>
      <c r="O4" s="18">
        <v>22</v>
      </c>
      <c r="P4" s="18">
        <v>313</v>
      </c>
      <c r="Q4" s="18">
        <f>SUM(P4/13)</f>
        <v>24.076923076923077</v>
      </c>
      <c r="R4" s="18">
        <v>1006</v>
      </c>
      <c r="S4" s="18">
        <f>SUM(Q4*100)/R4</f>
        <v>2.3933323138094509</v>
      </c>
    </row>
    <row r="5" spans="1:19" s="24" customFormat="1" ht="15.75" customHeight="1" thickTop="1" thickBot="1">
      <c r="A5" s="60" t="s">
        <v>12</v>
      </c>
      <c r="B5" s="9">
        <v>7</v>
      </c>
      <c r="C5" s="9">
        <v>4</v>
      </c>
      <c r="D5" s="9">
        <v>8</v>
      </c>
      <c r="E5" s="9">
        <v>7</v>
      </c>
      <c r="F5" s="9">
        <v>8</v>
      </c>
      <c r="G5" s="9">
        <v>8</v>
      </c>
      <c r="H5" s="9">
        <v>8</v>
      </c>
      <c r="I5" s="9">
        <v>8</v>
      </c>
      <c r="J5" s="9">
        <v>2</v>
      </c>
      <c r="K5" s="9">
        <v>11</v>
      </c>
      <c r="L5" s="9">
        <v>8</v>
      </c>
      <c r="M5" s="9">
        <v>9</v>
      </c>
      <c r="N5" s="9">
        <v>5</v>
      </c>
      <c r="O5" s="9">
        <v>7</v>
      </c>
      <c r="P5" s="9">
        <f>SUM(B5:O5)</f>
        <v>100</v>
      </c>
      <c r="Q5" s="9">
        <f t="shared" ref="Q5:Q62" si="0">SUM(P5/13)</f>
        <v>7.6923076923076925</v>
      </c>
      <c r="R5" s="9">
        <v>305</v>
      </c>
      <c r="S5" s="9">
        <f t="shared" ref="S5:S62" si="1">SUM(Q5*100)/R5</f>
        <v>2.5220680958385877</v>
      </c>
    </row>
    <row r="6" spans="1:19" s="24" customFormat="1" ht="15.75" customHeight="1" thickTop="1" thickBot="1">
      <c r="A6" s="60" t="s">
        <v>13</v>
      </c>
      <c r="B6" s="18">
        <v>14</v>
      </c>
      <c r="C6" s="18">
        <v>9</v>
      </c>
      <c r="D6" s="18">
        <v>12</v>
      </c>
      <c r="E6" s="18">
        <v>11</v>
      </c>
      <c r="F6" s="18">
        <v>4</v>
      </c>
      <c r="G6" s="18">
        <v>14</v>
      </c>
      <c r="H6" s="18">
        <v>12</v>
      </c>
      <c r="I6" s="18">
        <v>6</v>
      </c>
      <c r="J6" s="18">
        <v>6</v>
      </c>
      <c r="K6" s="18">
        <v>13</v>
      </c>
      <c r="L6" s="18">
        <v>7</v>
      </c>
      <c r="M6" s="18">
        <v>6</v>
      </c>
      <c r="N6" s="18">
        <v>10</v>
      </c>
      <c r="O6" s="18">
        <v>16</v>
      </c>
      <c r="P6" s="18">
        <f t="shared" ref="P6:P61" si="2">SUM(B6:O6)</f>
        <v>140</v>
      </c>
      <c r="Q6" s="18">
        <f t="shared" si="0"/>
        <v>10.76923076923077</v>
      </c>
      <c r="R6" s="18">
        <v>444</v>
      </c>
      <c r="S6" s="18">
        <f t="shared" si="1"/>
        <v>2.4255024255024256</v>
      </c>
    </row>
    <row r="7" spans="1:19" s="24" customFormat="1" ht="15.75" customHeight="1" thickTop="1" thickBot="1">
      <c r="A7" s="60" t="s">
        <v>14</v>
      </c>
      <c r="B7" s="9">
        <v>8</v>
      </c>
      <c r="C7" s="9">
        <v>13</v>
      </c>
      <c r="D7" s="9">
        <v>5</v>
      </c>
      <c r="E7" s="9">
        <v>4</v>
      </c>
      <c r="F7" s="9">
        <v>1</v>
      </c>
      <c r="G7" s="9">
        <v>0</v>
      </c>
      <c r="H7" s="9">
        <v>8</v>
      </c>
      <c r="I7" s="9">
        <v>4</v>
      </c>
      <c r="J7" s="9">
        <v>5</v>
      </c>
      <c r="K7" s="9">
        <v>8</v>
      </c>
      <c r="L7" s="9">
        <v>8</v>
      </c>
      <c r="M7" s="9">
        <v>4</v>
      </c>
      <c r="N7" s="9">
        <v>11</v>
      </c>
      <c r="O7" s="9">
        <v>15</v>
      </c>
      <c r="P7" s="9">
        <f t="shared" si="2"/>
        <v>94</v>
      </c>
      <c r="Q7" s="9">
        <f t="shared" si="0"/>
        <v>7.2307692307692308</v>
      </c>
      <c r="R7" s="9">
        <v>392</v>
      </c>
      <c r="S7" s="9">
        <f t="shared" si="1"/>
        <v>1.8445839874411303</v>
      </c>
    </row>
    <row r="8" spans="1:19" s="24" customFormat="1" ht="15.75" customHeight="1" thickTop="1" thickBot="1">
      <c r="A8" s="60" t="s">
        <v>15</v>
      </c>
      <c r="B8" s="18">
        <v>6</v>
      </c>
      <c r="C8" s="18">
        <v>13</v>
      </c>
      <c r="D8" s="18">
        <v>9</v>
      </c>
      <c r="E8" s="18">
        <v>12</v>
      </c>
      <c r="F8" s="18">
        <v>13</v>
      </c>
      <c r="G8" s="18">
        <v>12</v>
      </c>
      <c r="H8" s="18">
        <v>10</v>
      </c>
      <c r="I8" s="18">
        <v>25</v>
      </c>
      <c r="J8" s="18">
        <v>19</v>
      </c>
      <c r="K8" s="18">
        <v>12</v>
      </c>
      <c r="L8" s="18">
        <v>17</v>
      </c>
      <c r="M8" s="18">
        <v>13</v>
      </c>
      <c r="N8" s="18">
        <v>6</v>
      </c>
      <c r="O8" s="18">
        <v>14</v>
      </c>
      <c r="P8" s="18">
        <f t="shared" si="2"/>
        <v>181</v>
      </c>
      <c r="Q8" s="18">
        <f t="shared" si="0"/>
        <v>13.923076923076923</v>
      </c>
      <c r="R8" s="18">
        <v>538</v>
      </c>
      <c r="S8" s="18">
        <f t="shared" si="1"/>
        <v>2.5879325135830715</v>
      </c>
    </row>
    <row r="9" spans="1:19" s="24" customFormat="1" ht="15.75" customHeight="1" thickTop="1" thickBot="1">
      <c r="A9" s="60" t="s">
        <v>16</v>
      </c>
      <c r="B9" s="9">
        <v>37</v>
      </c>
      <c r="C9" s="9">
        <v>43</v>
      </c>
      <c r="D9" s="9">
        <v>48</v>
      </c>
      <c r="E9" s="9">
        <v>61</v>
      </c>
      <c r="F9" s="9">
        <v>43</v>
      </c>
      <c r="G9" s="9">
        <v>54</v>
      </c>
      <c r="H9" s="9">
        <v>34</v>
      </c>
      <c r="I9" s="9">
        <v>45</v>
      </c>
      <c r="J9" s="9">
        <v>44</v>
      </c>
      <c r="K9" s="9">
        <v>38</v>
      </c>
      <c r="L9" s="9">
        <v>55</v>
      </c>
      <c r="M9" s="9">
        <v>50</v>
      </c>
      <c r="N9" s="9">
        <v>49</v>
      </c>
      <c r="O9" s="9">
        <v>64</v>
      </c>
      <c r="P9" s="9">
        <f t="shared" si="2"/>
        <v>665</v>
      </c>
      <c r="Q9" s="9">
        <f t="shared" si="0"/>
        <v>51.153846153846153</v>
      </c>
      <c r="R9" s="9">
        <v>2107</v>
      </c>
      <c r="S9" s="9">
        <f t="shared" si="1"/>
        <v>2.4278047533861487</v>
      </c>
    </row>
    <row r="10" spans="1:19" s="24" customFormat="1" ht="15.75" customHeight="1" thickTop="1" thickBot="1">
      <c r="A10" s="60" t="s">
        <v>17</v>
      </c>
      <c r="B10" s="18">
        <v>9</v>
      </c>
      <c r="C10" s="18">
        <v>13</v>
      </c>
      <c r="D10" s="18">
        <v>14</v>
      </c>
      <c r="E10" s="18">
        <v>6</v>
      </c>
      <c r="F10" s="18">
        <v>7</v>
      </c>
      <c r="G10" s="18">
        <v>5</v>
      </c>
      <c r="H10" s="18">
        <v>17</v>
      </c>
      <c r="I10" s="18">
        <v>14</v>
      </c>
      <c r="J10" s="18">
        <v>6</v>
      </c>
      <c r="K10" s="18">
        <v>8</v>
      </c>
      <c r="L10" s="18">
        <v>9</v>
      </c>
      <c r="M10" s="18">
        <v>6</v>
      </c>
      <c r="N10" s="18">
        <v>10</v>
      </c>
      <c r="O10" s="18">
        <v>6</v>
      </c>
      <c r="P10" s="18">
        <f t="shared" si="2"/>
        <v>130</v>
      </c>
      <c r="Q10" s="18">
        <f t="shared" si="0"/>
        <v>10</v>
      </c>
      <c r="R10" s="18">
        <v>375</v>
      </c>
      <c r="S10" s="18">
        <f t="shared" si="1"/>
        <v>2.6666666666666665</v>
      </c>
    </row>
    <row r="11" spans="1:19" s="24" customFormat="1" ht="15.75" customHeight="1" thickTop="1" thickBot="1">
      <c r="A11" s="60" t="s">
        <v>18</v>
      </c>
      <c r="B11" s="9">
        <v>0</v>
      </c>
      <c r="C11" s="9">
        <v>5</v>
      </c>
      <c r="D11" s="9">
        <v>1</v>
      </c>
      <c r="E11" s="9">
        <v>0</v>
      </c>
      <c r="F11" s="9">
        <v>2</v>
      </c>
      <c r="G11" s="9">
        <v>7</v>
      </c>
      <c r="H11" s="9">
        <v>2</v>
      </c>
      <c r="I11" s="9">
        <v>2</v>
      </c>
      <c r="J11" s="9">
        <v>5</v>
      </c>
      <c r="K11" s="9">
        <v>0</v>
      </c>
      <c r="L11" s="9">
        <v>1</v>
      </c>
      <c r="M11" s="9">
        <v>2</v>
      </c>
      <c r="N11" s="9">
        <v>1</v>
      </c>
      <c r="O11" s="9">
        <v>1</v>
      </c>
      <c r="P11" s="9">
        <f t="shared" si="2"/>
        <v>29</v>
      </c>
      <c r="Q11" s="9">
        <f t="shared" si="0"/>
        <v>2.2307692307692308</v>
      </c>
      <c r="R11" s="9">
        <v>94</v>
      </c>
      <c r="S11" s="9">
        <f t="shared" si="1"/>
        <v>2.3731587561374798</v>
      </c>
    </row>
    <row r="12" spans="1:19" s="24" customFormat="1" ht="15.75" customHeight="1" thickTop="1" thickBot="1">
      <c r="A12" s="60" t="s">
        <v>19</v>
      </c>
      <c r="B12" s="18">
        <v>41</v>
      </c>
      <c r="C12" s="18">
        <v>52</v>
      </c>
      <c r="D12" s="18">
        <v>48</v>
      </c>
      <c r="E12" s="18">
        <v>54</v>
      </c>
      <c r="F12" s="18">
        <v>35</v>
      </c>
      <c r="G12" s="18">
        <v>29</v>
      </c>
      <c r="H12" s="18">
        <v>66</v>
      </c>
      <c r="I12" s="18">
        <v>70</v>
      </c>
      <c r="J12" s="18">
        <v>47</v>
      </c>
      <c r="K12" s="18">
        <v>63</v>
      </c>
      <c r="L12" s="18">
        <v>50</v>
      </c>
      <c r="M12" s="18">
        <v>40</v>
      </c>
      <c r="N12" s="18">
        <v>43</v>
      </c>
      <c r="O12" s="18">
        <v>46</v>
      </c>
      <c r="P12" s="18">
        <f t="shared" si="2"/>
        <v>684</v>
      </c>
      <c r="Q12" s="18">
        <f t="shared" si="0"/>
        <v>52.615384615384613</v>
      </c>
      <c r="R12" s="18">
        <v>1683</v>
      </c>
      <c r="S12" s="18">
        <f t="shared" si="1"/>
        <v>3.1262854792266555</v>
      </c>
    </row>
    <row r="13" spans="1:19" s="24" customFormat="1" ht="15.75" customHeight="1" thickTop="1" thickBot="1">
      <c r="A13" s="60" t="s">
        <v>20</v>
      </c>
      <c r="B13" s="9">
        <v>32</v>
      </c>
      <c r="C13" s="9">
        <v>42</v>
      </c>
      <c r="D13" s="9">
        <v>19</v>
      </c>
      <c r="E13" s="9">
        <v>18</v>
      </c>
      <c r="F13" s="9">
        <v>30</v>
      </c>
      <c r="G13" s="9">
        <v>20</v>
      </c>
      <c r="H13" s="9">
        <v>28</v>
      </c>
      <c r="I13" s="9">
        <v>35</v>
      </c>
      <c r="J13" s="9">
        <v>24</v>
      </c>
      <c r="K13" s="9">
        <v>19</v>
      </c>
      <c r="L13" s="9">
        <v>29</v>
      </c>
      <c r="M13" s="9">
        <v>40</v>
      </c>
      <c r="N13" s="9">
        <v>21</v>
      </c>
      <c r="O13" s="9">
        <v>40</v>
      </c>
      <c r="P13" s="9">
        <f t="shared" si="2"/>
        <v>397</v>
      </c>
      <c r="Q13" s="9">
        <f t="shared" si="0"/>
        <v>30.53846153846154</v>
      </c>
      <c r="R13" s="9">
        <v>996</v>
      </c>
      <c r="S13" s="9">
        <f t="shared" si="1"/>
        <v>3.066110596231078</v>
      </c>
    </row>
    <row r="14" spans="1:19" s="24" customFormat="1" ht="15.75" customHeight="1" thickTop="1" thickBot="1">
      <c r="A14" s="60" t="s">
        <v>21</v>
      </c>
      <c r="B14" s="18">
        <v>34</v>
      </c>
      <c r="C14" s="18">
        <v>27</v>
      </c>
      <c r="D14" s="18">
        <v>45</v>
      </c>
      <c r="E14" s="18">
        <v>30</v>
      </c>
      <c r="F14" s="18">
        <v>45</v>
      </c>
      <c r="G14" s="18">
        <v>64</v>
      </c>
      <c r="H14" s="18">
        <v>35</v>
      </c>
      <c r="I14" s="18">
        <v>29</v>
      </c>
      <c r="J14" s="18">
        <v>45</v>
      </c>
      <c r="K14" s="18">
        <v>58</v>
      </c>
      <c r="L14" s="18">
        <v>39</v>
      </c>
      <c r="M14" s="18">
        <v>68</v>
      </c>
      <c r="N14" s="18">
        <v>44</v>
      </c>
      <c r="O14" s="18">
        <v>78</v>
      </c>
      <c r="P14" s="18">
        <f t="shared" si="2"/>
        <v>641</v>
      </c>
      <c r="Q14" s="18">
        <f t="shared" si="0"/>
        <v>49.307692307692307</v>
      </c>
      <c r="R14" s="18">
        <v>2451</v>
      </c>
      <c r="S14" s="18">
        <f t="shared" si="1"/>
        <v>2.011737752251828</v>
      </c>
    </row>
    <row r="15" spans="1:19" s="24" customFormat="1" ht="15.75" customHeight="1" thickTop="1" thickBot="1">
      <c r="A15" s="60" t="s">
        <v>22</v>
      </c>
      <c r="B15" s="9">
        <v>7</v>
      </c>
      <c r="C15" s="9">
        <v>5</v>
      </c>
      <c r="D15" s="9">
        <v>4</v>
      </c>
      <c r="E15" s="9">
        <v>13</v>
      </c>
      <c r="F15" s="9">
        <v>12</v>
      </c>
      <c r="G15" s="9">
        <v>2</v>
      </c>
      <c r="H15" s="9">
        <v>11</v>
      </c>
      <c r="I15" s="9">
        <v>9</v>
      </c>
      <c r="J15" s="9">
        <v>9</v>
      </c>
      <c r="K15" s="9">
        <v>5</v>
      </c>
      <c r="L15" s="9">
        <v>11</v>
      </c>
      <c r="M15" s="9">
        <v>14</v>
      </c>
      <c r="N15" s="9">
        <v>10</v>
      </c>
      <c r="O15" s="9">
        <v>10</v>
      </c>
      <c r="P15" s="9">
        <f t="shared" si="2"/>
        <v>122</v>
      </c>
      <c r="Q15" s="9">
        <f t="shared" si="0"/>
        <v>9.384615384615385</v>
      </c>
      <c r="R15" s="9">
        <v>582</v>
      </c>
      <c r="S15" s="9">
        <f t="shared" si="1"/>
        <v>1.612476870208829</v>
      </c>
    </row>
    <row r="16" spans="1:19" s="24" customFormat="1" ht="15.75" customHeight="1" thickTop="1" thickBot="1">
      <c r="A16" s="60" t="s">
        <v>23</v>
      </c>
      <c r="B16" s="18">
        <v>2</v>
      </c>
      <c r="C16" s="18">
        <v>4</v>
      </c>
      <c r="D16" s="18">
        <v>5</v>
      </c>
      <c r="E16" s="18">
        <v>12</v>
      </c>
      <c r="F16" s="18">
        <v>8</v>
      </c>
      <c r="G16" s="18">
        <v>6</v>
      </c>
      <c r="H16" s="18">
        <v>5</v>
      </c>
      <c r="I16" s="18">
        <v>11</v>
      </c>
      <c r="J16" s="18">
        <v>4</v>
      </c>
      <c r="K16" s="18">
        <v>11</v>
      </c>
      <c r="L16" s="18">
        <v>15</v>
      </c>
      <c r="M16" s="18">
        <v>13</v>
      </c>
      <c r="N16" s="18">
        <v>9</v>
      </c>
      <c r="O16" s="18">
        <v>15</v>
      </c>
      <c r="P16" s="18">
        <f t="shared" si="2"/>
        <v>120</v>
      </c>
      <c r="Q16" s="18">
        <f t="shared" si="0"/>
        <v>9.2307692307692299</v>
      </c>
      <c r="R16" s="18">
        <v>495</v>
      </c>
      <c r="S16" s="18">
        <f t="shared" si="1"/>
        <v>1.8648018648018647</v>
      </c>
    </row>
    <row r="17" spans="1:19" s="24" customFormat="1" ht="15.75" customHeight="1" thickTop="1" thickBot="1">
      <c r="A17" s="60" t="s">
        <v>24</v>
      </c>
      <c r="B17" s="9">
        <v>6</v>
      </c>
      <c r="C17" s="9">
        <v>8</v>
      </c>
      <c r="D17" s="9">
        <v>3</v>
      </c>
      <c r="E17" s="9">
        <v>5</v>
      </c>
      <c r="F17" s="9">
        <v>7</v>
      </c>
      <c r="G17" s="9">
        <v>4</v>
      </c>
      <c r="H17" s="9">
        <v>14</v>
      </c>
      <c r="I17" s="9">
        <v>5</v>
      </c>
      <c r="J17" s="9">
        <v>9</v>
      </c>
      <c r="K17" s="9">
        <v>18</v>
      </c>
      <c r="L17" s="9">
        <v>17</v>
      </c>
      <c r="M17" s="9">
        <v>11</v>
      </c>
      <c r="N17" s="9">
        <v>6</v>
      </c>
      <c r="O17" s="9">
        <v>9</v>
      </c>
      <c r="P17" s="9">
        <f t="shared" si="2"/>
        <v>122</v>
      </c>
      <c r="Q17" s="9">
        <f t="shared" si="0"/>
        <v>9.384615384615385</v>
      </c>
      <c r="R17" s="9">
        <v>344</v>
      </c>
      <c r="S17" s="9">
        <f t="shared" si="1"/>
        <v>2.7280858676207513</v>
      </c>
    </row>
    <row r="18" spans="1:19" s="24" customFormat="1" ht="15.75" customHeight="1" thickTop="1" thickBot="1">
      <c r="A18" s="60" t="s">
        <v>25</v>
      </c>
      <c r="B18" s="18">
        <v>2</v>
      </c>
      <c r="C18" s="18">
        <v>10</v>
      </c>
      <c r="D18" s="18">
        <v>0</v>
      </c>
      <c r="E18" s="18">
        <v>6</v>
      </c>
      <c r="F18" s="18">
        <v>2</v>
      </c>
      <c r="G18" s="18">
        <v>1</v>
      </c>
      <c r="H18" s="18">
        <v>3</v>
      </c>
      <c r="I18" s="18">
        <v>10</v>
      </c>
      <c r="J18" s="18">
        <v>5</v>
      </c>
      <c r="K18" s="18">
        <v>11</v>
      </c>
      <c r="L18" s="18">
        <v>4</v>
      </c>
      <c r="M18" s="18">
        <v>3</v>
      </c>
      <c r="N18" s="18">
        <v>11</v>
      </c>
      <c r="O18" s="18">
        <v>5</v>
      </c>
      <c r="P18" s="18">
        <f t="shared" si="2"/>
        <v>73</v>
      </c>
      <c r="Q18" s="18">
        <f t="shared" si="0"/>
        <v>5.615384615384615</v>
      </c>
      <c r="R18" s="18">
        <v>223</v>
      </c>
      <c r="S18" s="18">
        <f t="shared" si="1"/>
        <v>2.5181096929975855</v>
      </c>
    </row>
    <row r="19" spans="1:19" s="24" customFormat="1" ht="15.75" customHeight="1" thickTop="1" thickBot="1">
      <c r="A19" s="60" t="s">
        <v>26</v>
      </c>
      <c r="B19" s="9">
        <v>126</v>
      </c>
      <c r="C19" s="9">
        <v>180</v>
      </c>
      <c r="D19" s="9">
        <v>176</v>
      </c>
      <c r="E19" s="9">
        <v>202</v>
      </c>
      <c r="F19" s="9">
        <v>211</v>
      </c>
      <c r="G19" s="9">
        <v>165</v>
      </c>
      <c r="H19" s="9">
        <v>218</v>
      </c>
      <c r="I19" s="9">
        <v>178</v>
      </c>
      <c r="J19" s="9">
        <v>254</v>
      </c>
      <c r="K19" s="9">
        <v>168</v>
      </c>
      <c r="L19" s="9">
        <v>144</v>
      </c>
      <c r="M19" s="9">
        <v>159</v>
      </c>
      <c r="N19" s="9">
        <v>164</v>
      </c>
      <c r="O19" s="9">
        <v>207</v>
      </c>
      <c r="P19" s="9">
        <f t="shared" si="2"/>
        <v>2552</v>
      </c>
      <c r="Q19" s="9">
        <f t="shared" si="0"/>
        <v>196.30769230769232</v>
      </c>
      <c r="R19" s="9">
        <v>8794</v>
      </c>
      <c r="S19" s="9">
        <f t="shared" si="1"/>
        <v>2.2322912475289094</v>
      </c>
    </row>
    <row r="20" spans="1:19" s="24" customFormat="1" ht="15.75" customHeight="1" thickTop="1" thickBot="1">
      <c r="A20" s="60" t="s">
        <v>27</v>
      </c>
      <c r="B20" s="18">
        <v>6</v>
      </c>
      <c r="C20" s="18">
        <v>11</v>
      </c>
      <c r="D20" s="18">
        <v>11</v>
      </c>
      <c r="E20" s="18">
        <v>18</v>
      </c>
      <c r="F20" s="18">
        <v>9</v>
      </c>
      <c r="G20" s="18">
        <v>22</v>
      </c>
      <c r="H20" s="18">
        <v>7</v>
      </c>
      <c r="I20" s="18">
        <v>6</v>
      </c>
      <c r="J20" s="18">
        <v>5</v>
      </c>
      <c r="K20" s="18">
        <v>11</v>
      </c>
      <c r="L20" s="18">
        <v>18</v>
      </c>
      <c r="M20" s="18">
        <v>16</v>
      </c>
      <c r="N20" s="18">
        <v>16</v>
      </c>
      <c r="O20" s="18">
        <v>21</v>
      </c>
      <c r="P20" s="18">
        <f t="shared" si="2"/>
        <v>177</v>
      </c>
      <c r="Q20" s="18">
        <f t="shared" si="0"/>
        <v>13.615384615384615</v>
      </c>
      <c r="R20" s="18">
        <v>486</v>
      </c>
      <c r="S20" s="18">
        <f t="shared" si="1"/>
        <v>2.8015194681861346</v>
      </c>
    </row>
    <row r="21" spans="1:19" s="24" customFormat="1" ht="15.75" customHeight="1" thickTop="1" thickBot="1">
      <c r="A21" s="60" t="s">
        <v>28</v>
      </c>
      <c r="B21" s="9">
        <v>0</v>
      </c>
      <c r="C21" s="9">
        <v>2</v>
      </c>
      <c r="D21" s="9">
        <v>1</v>
      </c>
      <c r="E21" s="9">
        <v>3</v>
      </c>
      <c r="F21" s="9">
        <v>5</v>
      </c>
      <c r="G21" s="9">
        <v>1</v>
      </c>
      <c r="H21" s="9">
        <v>5</v>
      </c>
      <c r="I21" s="9">
        <v>1</v>
      </c>
      <c r="J21" s="9">
        <v>8</v>
      </c>
      <c r="K21" s="9">
        <v>8</v>
      </c>
      <c r="L21" s="9">
        <v>20</v>
      </c>
      <c r="M21" s="9">
        <v>9</v>
      </c>
      <c r="N21" s="9">
        <v>6</v>
      </c>
      <c r="O21" s="9">
        <v>11</v>
      </c>
      <c r="P21" s="9">
        <f t="shared" si="2"/>
        <v>80</v>
      </c>
      <c r="Q21" s="9">
        <f t="shared" si="0"/>
        <v>6.1538461538461542</v>
      </c>
      <c r="R21" s="9">
        <v>303</v>
      </c>
      <c r="S21" s="9">
        <f t="shared" si="1"/>
        <v>2.0309723280020311</v>
      </c>
    </row>
    <row r="22" spans="1:19" s="24" customFormat="1" ht="15.75" customHeight="1" thickTop="1" thickBot="1">
      <c r="A22" s="60" t="s">
        <v>29</v>
      </c>
      <c r="B22" s="18">
        <v>6</v>
      </c>
      <c r="C22" s="18">
        <v>4</v>
      </c>
      <c r="D22" s="18">
        <v>2</v>
      </c>
      <c r="E22" s="18">
        <v>13</v>
      </c>
      <c r="F22" s="18">
        <v>3</v>
      </c>
      <c r="G22" s="18">
        <v>3</v>
      </c>
      <c r="H22" s="18">
        <v>6</v>
      </c>
      <c r="I22" s="18">
        <v>8</v>
      </c>
      <c r="J22" s="18">
        <v>7</v>
      </c>
      <c r="K22" s="18">
        <v>11</v>
      </c>
      <c r="L22" s="18">
        <v>15</v>
      </c>
      <c r="M22" s="18">
        <v>16</v>
      </c>
      <c r="N22" s="18">
        <v>15</v>
      </c>
      <c r="O22" s="18">
        <v>14</v>
      </c>
      <c r="P22" s="18">
        <f t="shared" si="2"/>
        <v>123</v>
      </c>
      <c r="Q22" s="18">
        <f t="shared" si="0"/>
        <v>9.4615384615384617</v>
      </c>
      <c r="R22" s="18">
        <v>354</v>
      </c>
      <c r="S22" s="18">
        <f t="shared" si="1"/>
        <v>2.6727509778357237</v>
      </c>
    </row>
    <row r="23" spans="1:19" s="24" customFormat="1" ht="15.75" customHeight="1" thickTop="1" thickBot="1">
      <c r="A23" s="60" t="s">
        <v>30</v>
      </c>
      <c r="B23" s="9">
        <v>0</v>
      </c>
      <c r="C23" s="9">
        <v>3</v>
      </c>
      <c r="D23" s="9">
        <v>8</v>
      </c>
      <c r="E23" s="9">
        <v>6</v>
      </c>
      <c r="F23" s="9">
        <v>3</v>
      </c>
      <c r="G23" s="9">
        <v>1</v>
      </c>
      <c r="H23" s="9">
        <v>1</v>
      </c>
      <c r="I23" s="9">
        <v>0</v>
      </c>
      <c r="J23" s="9">
        <v>2</v>
      </c>
      <c r="K23" s="9">
        <v>0</v>
      </c>
      <c r="L23" s="9">
        <v>2</v>
      </c>
      <c r="M23" s="9">
        <v>6</v>
      </c>
      <c r="N23" s="9">
        <v>4</v>
      </c>
      <c r="O23" s="9">
        <v>4</v>
      </c>
      <c r="P23" s="9">
        <f t="shared" si="2"/>
        <v>40</v>
      </c>
      <c r="Q23" s="9">
        <f t="shared" si="0"/>
        <v>3.0769230769230771</v>
      </c>
      <c r="R23" s="9">
        <v>151</v>
      </c>
      <c r="S23" s="9">
        <f t="shared" si="1"/>
        <v>2.0376974019358127</v>
      </c>
    </row>
    <row r="24" spans="1:19" s="24" customFormat="1" ht="15.75" customHeight="1" thickTop="1" thickBot="1">
      <c r="A24" s="60" t="s">
        <v>31</v>
      </c>
      <c r="B24" s="18">
        <v>124</v>
      </c>
      <c r="C24" s="18">
        <v>126</v>
      </c>
      <c r="D24" s="18">
        <v>128</v>
      </c>
      <c r="E24" s="18">
        <v>154</v>
      </c>
      <c r="F24" s="18">
        <v>138</v>
      </c>
      <c r="G24" s="18">
        <v>205</v>
      </c>
      <c r="H24" s="18">
        <v>171</v>
      </c>
      <c r="I24" s="18">
        <v>180</v>
      </c>
      <c r="J24" s="18">
        <v>188</v>
      </c>
      <c r="K24" s="18">
        <v>181</v>
      </c>
      <c r="L24" s="18">
        <v>223</v>
      </c>
      <c r="M24" s="18">
        <v>181</v>
      </c>
      <c r="N24" s="18">
        <v>129</v>
      </c>
      <c r="O24" s="18">
        <v>137</v>
      </c>
      <c r="P24" s="18">
        <f t="shared" si="2"/>
        <v>2265</v>
      </c>
      <c r="Q24" s="18">
        <f t="shared" si="0"/>
        <v>174.23076923076923</v>
      </c>
      <c r="R24" s="18">
        <v>6172</v>
      </c>
      <c r="S24" s="18">
        <f t="shared" si="1"/>
        <v>2.8229223789820028</v>
      </c>
    </row>
    <row r="25" spans="1:19" s="24" customFormat="1" ht="15.75" customHeight="1" thickTop="1" thickBot="1">
      <c r="A25" s="60" t="s">
        <v>32</v>
      </c>
      <c r="B25" s="9">
        <v>1</v>
      </c>
      <c r="C25" s="9">
        <v>2</v>
      </c>
      <c r="D25" s="9">
        <v>1</v>
      </c>
      <c r="E25" s="9">
        <v>5</v>
      </c>
      <c r="F25" s="9">
        <v>3</v>
      </c>
      <c r="G25" s="9">
        <v>9</v>
      </c>
      <c r="H25" s="9">
        <v>2</v>
      </c>
      <c r="I25" s="9">
        <v>4</v>
      </c>
      <c r="J25" s="9">
        <v>2</v>
      </c>
      <c r="K25" s="9">
        <v>1</v>
      </c>
      <c r="L25" s="9">
        <v>0</v>
      </c>
      <c r="M25" s="9">
        <v>1</v>
      </c>
      <c r="N25" s="9">
        <v>0</v>
      </c>
      <c r="O25" s="9">
        <v>2</v>
      </c>
      <c r="P25" s="9">
        <f t="shared" si="2"/>
        <v>33</v>
      </c>
      <c r="Q25" s="9">
        <f t="shared" si="0"/>
        <v>2.5384615384615383</v>
      </c>
      <c r="R25" s="9">
        <v>139</v>
      </c>
      <c r="S25" s="9">
        <f t="shared" si="1"/>
        <v>1.8262313226342002</v>
      </c>
    </row>
    <row r="26" spans="1:19" s="24" customFormat="1" ht="15.75" customHeight="1" thickTop="1" thickBot="1">
      <c r="A26" s="60" t="s">
        <v>33</v>
      </c>
      <c r="B26" s="18">
        <v>0</v>
      </c>
      <c r="C26" s="18">
        <v>0</v>
      </c>
      <c r="D26" s="18">
        <v>4</v>
      </c>
      <c r="E26" s="18">
        <v>0</v>
      </c>
      <c r="F26" s="18">
        <v>2</v>
      </c>
      <c r="G26" s="18">
        <v>2</v>
      </c>
      <c r="H26" s="18">
        <v>0</v>
      </c>
      <c r="I26" s="18">
        <v>1</v>
      </c>
      <c r="J26" s="18">
        <v>2</v>
      </c>
      <c r="K26" s="18">
        <v>2</v>
      </c>
      <c r="L26" s="18">
        <v>0</v>
      </c>
      <c r="M26" s="18">
        <v>1</v>
      </c>
      <c r="N26" s="18">
        <v>1</v>
      </c>
      <c r="O26" s="18">
        <v>1</v>
      </c>
      <c r="P26" s="18">
        <f t="shared" si="2"/>
        <v>16</v>
      </c>
      <c r="Q26" s="18">
        <f t="shared" si="0"/>
        <v>1.2307692307692308</v>
      </c>
      <c r="R26" s="18">
        <v>89</v>
      </c>
      <c r="S26" s="18">
        <f t="shared" si="1"/>
        <v>1.3828867761452031</v>
      </c>
    </row>
    <row r="27" spans="1:19" s="24" customFormat="1" ht="15.75" customHeight="1" thickTop="1" thickBot="1">
      <c r="A27" s="60" t="s">
        <v>34</v>
      </c>
      <c r="B27" s="9">
        <v>11</v>
      </c>
      <c r="C27" s="9">
        <v>9</v>
      </c>
      <c r="D27" s="9">
        <v>5</v>
      </c>
      <c r="E27" s="9">
        <v>11</v>
      </c>
      <c r="F27" s="9">
        <v>5</v>
      </c>
      <c r="G27" s="9">
        <v>7</v>
      </c>
      <c r="H27" s="9">
        <v>10</v>
      </c>
      <c r="I27" s="9">
        <v>0</v>
      </c>
      <c r="J27" s="9">
        <v>8</v>
      </c>
      <c r="K27" s="9">
        <v>16</v>
      </c>
      <c r="L27" s="9">
        <v>9</v>
      </c>
      <c r="M27" s="9">
        <v>22</v>
      </c>
      <c r="N27" s="9">
        <v>14</v>
      </c>
      <c r="O27" s="9">
        <v>20</v>
      </c>
      <c r="P27" s="9">
        <f t="shared" si="2"/>
        <v>147</v>
      </c>
      <c r="Q27" s="9">
        <f t="shared" si="0"/>
        <v>11.307692307692308</v>
      </c>
      <c r="R27" s="9">
        <v>390</v>
      </c>
      <c r="S27" s="9">
        <f t="shared" si="1"/>
        <v>2.8994082840236692</v>
      </c>
    </row>
    <row r="28" spans="1:19" s="24" customFormat="1" ht="15.75" customHeight="1" thickTop="1" thickBot="1">
      <c r="A28" s="60" t="s">
        <v>35</v>
      </c>
      <c r="B28" s="18">
        <v>3</v>
      </c>
      <c r="C28" s="18">
        <v>1</v>
      </c>
      <c r="D28" s="18">
        <v>6</v>
      </c>
      <c r="E28" s="18">
        <v>11</v>
      </c>
      <c r="F28" s="18">
        <v>4</v>
      </c>
      <c r="G28" s="18">
        <v>11</v>
      </c>
      <c r="H28" s="18">
        <v>5</v>
      </c>
      <c r="I28" s="18">
        <v>2</v>
      </c>
      <c r="J28" s="18">
        <v>5</v>
      </c>
      <c r="K28" s="18">
        <v>8</v>
      </c>
      <c r="L28" s="18">
        <v>9</v>
      </c>
      <c r="M28" s="18">
        <v>1</v>
      </c>
      <c r="N28" s="18">
        <v>16</v>
      </c>
      <c r="O28" s="18">
        <v>4</v>
      </c>
      <c r="P28" s="18">
        <f t="shared" si="2"/>
        <v>86</v>
      </c>
      <c r="Q28" s="18">
        <f t="shared" si="0"/>
        <v>6.615384615384615</v>
      </c>
      <c r="R28" s="18">
        <v>303</v>
      </c>
      <c r="S28" s="18">
        <f t="shared" si="1"/>
        <v>2.1832952526021834</v>
      </c>
    </row>
    <row r="29" spans="1:19" s="24" customFormat="1" ht="15.75" customHeight="1" thickTop="1" thickBot="1">
      <c r="A29" s="60" t="s">
        <v>36</v>
      </c>
      <c r="B29" s="9">
        <v>1</v>
      </c>
      <c r="C29" s="9">
        <v>1</v>
      </c>
      <c r="D29" s="9">
        <v>2</v>
      </c>
      <c r="E29" s="9">
        <v>2</v>
      </c>
      <c r="F29" s="9">
        <v>7</v>
      </c>
      <c r="G29" s="9">
        <v>3</v>
      </c>
      <c r="H29" s="9">
        <v>3</v>
      </c>
      <c r="I29" s="9">
        <v>6</v>
      </c>
      <c r="J29" s="9">
        <v>3</v>
      </c>
      <c r="K29" s="9">
        <v>2</v>
      </c>
      <c r="L29" s="9">
        <v>7</v>
      </c>
      <c r="M29" s="9">
        <v>1</v>
      </c>
      <c r="N29" s="9">
        <v>1</v>
      </c>
      <c r="O29" s="9">
        <v>1</v>
      </c>
      <c r="P29" s="9">
        <f t="shared" si="2"/>
        <v>40</v>
      </c>
      <c r="Q29" s="9">
        <f t="shared" si="0"/>
        <v>3.0769230769230771</v>
      </c>
      <c r="R29" s="9">
        <v>152</v>
      </c>
      <c r="S29" s="9">
        <f t="shared" si="1"/>
        <v>2.024291497975709</v>
      </c>
    </row>
    <row r="30" spans="1:19" s="24" customFormat="1" ht="15.75" customHeight="1" thickTop="1" thickBot="1">
      <c r="A30" s="60" t="s">
        <v>37</v>
      </c>
      <c r="B30" s="18">
        <v>10</v>
      </c>
      <c r="C30" s="18">
        <v>9</v>
      </c>
      <c r="D30" s="18">
        <v>10</v>
      </c>
      <c r="E30" s="18">
        <v>9</v>
      </c>
      <c r="F30" s="18">
        <v>6</v>
      </c>
      <c r="G30" s="18">
        <v>15</v>
      </c>
      <c r="H30" s="18">
        <v>12</v>
      </c>
      <c r="I30" s="18">
        <v>10</v>
      </c>
      <c r="J30" s="18">
        <v>9</v>
      </c>
      <c r="K30" s="18">
        <v>16</v>
      </c>
      <c r="L30" s="18">
        <v>6</v>
      </c>
      <c r="M30" s="18">
        <v>14</v>
      </c>
      <c r="N30" s="18">
        <v>11</v>
      </c>
      <c r="O30" s="18">
        <v>6</v>
      </c>
      <c r="P30" s="18">
        <f t="shared" si="2"/>
        <v>143</v>
      </c>
      <c r="Q30" s="18">
        <f t="shared" si="0"/>
        <v>11</v>
      </c>
      <c r="R30" s="18">
        <v>549</v>
      </c>
      <c r="S30" s="18">
        <f t="shared" si="1"/>
        <v>2.0036429872495445</v>
      </c>
    </row>
    <row r="31" spans="1:19" s="24" customFormat="1" ht="15.75" customHeight="1" thickTop="1" thickBot="1">
      <c r="A31" s="60" t="s">
        <v>38</v>
      </c>
      <c r="B31" s="9">
        <v>6</v>
      </c>
      <c r="C31" s="9">
        <v>1</v>
      </c>
      <c r="D31" s="9">
        <v>3</v>
      </c>
      <c r="E31" s="9">
        <v>4</v>
      </c>
      <c r="F31" s="9">
        <v>5</v>
      </c>
      <c r="G31" s="9">
        <v>14</v>
      </c>
      <c r="H31" s="9">
        <v>9</v>
      </c>
      <c r="I31" s="9">
        <v>7</v>
      </c>
      <c r="J31" s="9">
        <v>4</v>
      </c>
      <c r="K31" s="9">
        <v>9</v>
      </c>
      <c r="L31" s="9">
        <v>11</v>
      </c>
      <c r="M31" s="9">
        <v>11</v>
      </c>
      <c r="N31" s="9">
        <v>3</v>
      </c>
      <c r="O31" s="9">
        <v>12</v>
      </c>
      <c r="P31" s="9">
        <f t="shared" si="2"/>
        <v>99</v>
      </c>
      <c r="Q31" s="9">
        <f t="shared" si="0"/>
        <v>7.615384615384615</v>
      </c>
      <c r="R31" s="9">
        <v>285</v>
      </c>
      <c r="S31" s="9">
        <f t="shared" si="1"/>
        <v>2.6720647773279351</v>
      </c>
    </row>
    <row r="32" spans="1:19" s="24" customFormat="1" ht="15.75" customHeight="1" thickTop="1" thickBot="1">
      <c r="A32" s="60" t="s">
        <v>39</v>
      </c>
      <c r="B32" s="18">
        <v>17</v>
      </c>
      <c r="C32" s="18">
        <v>10</v>
      </c>
      <c r="D32" s="18">
        <v>6</v>
      </c>
      <c r="E32" s="18">
        <v>5</v>
      </c>
      <c r="F32" s="18">
        <v>2</v>
      </c>
      <c r="G32" s="18">
        <v>12</v>
      </c>
      <c r="H32" s="18">
        <v>16</v>
      </c>
      <c r="I32" s="18">
        <v>13</v>
      </c>
      <c r="J32" s="18">
        <v>8</v>
      </c>
      <c r="K32" s="18">
        <v>20</v>
      </c>
      <c r="L32" s="18">
        <v>7</v>
      </c>
      <c r="M32" s="18">
        <v>11</v>
      </c>
      <c r="N32" s="18">
        <v>14</v>
      </c>
      <c r="O32" s="18">
        <v>10</v>
      </c>
      <c r="P32" s="18">
        <f t="shared" si="2"/>
        <v>151</v>
      </c>
      <c r="Q32" s="18">
        <f t="shared" si="0"/>
        <v>11.615384615384615</v>
      </c>
      <c r="R32" s="18">
        <v>522</v>
      </c>
      <c r="S32" s="18">
        <f t="shared" si="1"/>
        <v>2.2251694665487767</v>
      </c>
    </row>
    <row r="33" spans="1:19" s="24" customFormat="1" ht="15.75" customHeight="1" thickTop="1" thickBot="1">
      <c r="A33" s="60" t="s">
        <v>40</v>
      </c>
      <c r="B33" s="9">
        <v>3</v>
      </c>
      <c r="C33" s="9">
        <v>3</v>
      </c>
      <c r="D33" s="9">
        <v>15</v>
      </c>
      <c r="E33" s="9">
        <v>5</v>
      </c>
      <c r="F33" s="9">
        <v>10</v>
      </c>
      <c r="G33" s="9">
        <v>8</v>
      </c>
      <c r="H33" s="9">
        <v>4</v>
      </c>
      <c r="I33" s="9">
        <v>9</v>
      </c>
      <c r="J33" s="9">
        <v>5</v>
      </c>
      <c r="K33" s="9">
        <v>6</v>
      </c>
      <c r="L33" s="9">
        <v>9</v>
      </c>
      <c r="M33" s="9">
        <v>12</v>
      </c>
      <c r="N33" s="9">
        <v>5</v>
      </c>
      <c r="O33" s="9">
        <v>6</v>
      </c>
      <c r="P33" s="9">
        <f t="shared" si="2"/>
        <v>100</v>
      </c>
      <c r="Q33" s="9">
        <f t="shared" si="0"/>
        <v>7.6923076923076925</v>
      </c>
      <c r="R33" s="9">
        <v>240</v>
      </c>
      <c r="S33" s="9">
        <f t="shared" si="1"/>
        <v>3.2051282051282053</v>
      </c>
    </row>
    <row r="34" spans="1:19" s="24" customFormat="1" ht="15.75" customHeight="1" thickTop="1" thickBot="1">
      <c r="A34" s="60" t="s">
        <v>41</v>
      </c>
      <c r="B34" s="18">
        <v>2</v>
      </c>
      <c r="C34" s="18">
        <v>2</v>
      </c>
      <c r="D34" s="18">
        <v>4</v>
      </c>
      <c r="E34" s="18">
        <v>4</v>
      </c>
      <c r="F34" s="18">
        <v>1</v>
      </c>
      <c r="G34" s="18">
        <v>2</v>
      </c>
      <c r="H34" s="18">
        <v>0</v>
      </c>
      <c r="I34" s="18">
        <v>0</v>
      </c>
      <c r="J34" s="18">
        <v>1</v>
      </c>
      <c r="K34" s="18">
        <v>13</v>
      </c>
      <c r="L34" s="18">
        <v>2</v>
      </c>
      <c r="M34" s="18">
        <v>9</v>
      </c>
      <c r="N34" s="18">
        <v>1</v>
      </c>
      <c r="O34" s="18">
        <v>4</v>
      </c>
      <c r="P34" s="18">
        <f t="shared" si="2"/>
        <v>45</v>
      </c>
      <c r="Q34" s="18">
        <f t="shared" si="0"/>
        <v>3.4615384615384617</v>
      </c>
      <c r="R34" s="18">
        <v>131</v>
      </c>
      <c r="S34" s="18">
        <f t="shared" si="1"/>
        <v>2.6423957721667648</v>
      </c>
    </row>
    <row r="35" spans="1:19" s="24" customFormat="1" ht="15.75" customHeight="1" thickTop="1" thickBot="1">
      <c r="A35" s="60" t="s">
        <v>42</v>
      </c>
      <c r="B35" s="9">
        <v>5</v>
      </c>
      <c r="C35" s="9">
        <v>6</v>
      </c>
      <c r="D35" s="9">
        <v>6</v>
      </c>
      <c r="E35" s="9">
        <v>6</v>
      </c>
      <c r="F35" s="9">
        <v>8</v>
      </c>
      <c r="G35" s="9">
        <v>5</v>
      </c>
      <c r="H35" s="9">
        <v>1</v>
      </c>
      <c r="I35" s="9">
        <v>4</v>
      </c>
      <c r="J35" s="9">
        <v>12</v>
      </c>
      <c r="K35" s="9">
        <v>2</v>
      </c>
      <c r="L35" s="9">
        <v>5</v>
      </c>
      <c r="M35" s="9">
        <v>6</v>
      </c>
      <c r="N35" s="9">
        <v>5</v>
      </c>
      <c r="O35" s="9">
        <v>5</v>
      </c>
      <c r="P35" s="9">
        <f t="shared" si="2"/>
        <v>76</v>
      </c>
      <c r="Q35" s="9">
        <f t="shared" si="0"/>
        <v>5.8461538461538458</v>
      </c>
      <c r="R35" s="9">
        <v>255</v>
      </c>
      <c r="S35" s="9">
        <f t="shared" si="1"/>
        <v>2.2926093514328807</v>
      </c>
    </row>
    <row r="36" spans="1:19" s="24" customFormat="1" ht="15.75" customHeight="1" thickTop="1" thickBot="1">
      <c r="A36" s="60" t="s">
        <v>43</v>
      </c>
      <c r="B36" s="18">
        <v>7</v>
      </c>
      <c r="C36" s="18">
        <v>6</v>
      </c>
      <c r="D36" s="18">
        <v>12</v>
      </c>
      <c r="E36" s="18">
        <v>5</v>
      </c>
      <c r="F36" s="18">
        <v>9</v>
      </c>
      <c r="G36" s="18">
        <v>7</v>
      </c>
      <c r="H36" s="18">
        <v>13</v>
      </c>
      <c r="I36" s="18">
        <v>15</v>
      </c>
      <c r="J36" s="18">
        <v>6</v>
      </c>
      <c r="K36" s="18">
        <v>5</v>
      </c>
      <c r="L36" s="18">
        <v>6</v>
      </c>
      <c r="M36" s="18">
        <v>7</v>
      </c>
      <c r="N36" s="18">
        <v>7</v>
      </c>
      <c r="O36" s="18">
        <v>4</v>
      </c>
      <c r="P36" s="18">
        <f t="shared" si="2"/>
        <v>109</v>
      </c>
      <c r="Q36" s="18">
        <f t="shared" si="0"/>
        <v>8.384615384615385</v>
      </c>
      <c r="R36" s="18">
        <v>475</v>
      </c>
      <c r="S36" s="18">
        <f t="shared" si="1"/>
        <v>1.7651821862348178</v>
      </c>
    </row>
    <row r="37" spans="1:19" s="24" customFormat="1" ht="15.75" customHeight="1" thickTop="1" thickBot="1">
      <c r="A37" s="60" t="s">
        <v>44</v>
      </c>
      <c r="B37" s="9">
        <v>9</v>
      </c>
      <c r="C37" s="9">
        <v>12</v>
      </c>
      <c r="D37" s="9">
        <v>21</v>
      </c>
      <c r="E37" s="9">
        <v>6</v>
      </c>
      <c r="F37" s="9">
        <v>27</v>
      </c>
      <c r="G37" s="9">
        <v>27</v>
      </c>
      <c r="H37" s="9">
        <v>11</v>
      </c>
      <c r="I37" s="9">
        <v>10</v>
      </c>
      <c r="J37" s="9">
        <v>24</v>
      </c>
      <c r="K37" s="9">
        <v>26</v>
      </c>
      <c r="L37" s="9">
        <v>21</v>
      </c>
      <c r="M37" s="9">
        <v>19</v>
      </c>
      <c r="N37" s="9">
        <v>16</v>
      </c>
      <c r="O37" s="9">
        <v>10</v>
      </c>
      <c r="P37" s="9">
        <f t="shared" si="2"/>
        <v>239</v>
      </c>
      <c r="Q37" s="9">
        <f t="shared" si="0"/>
        <v>18.384615384615383</v>
      </c>
      <c r="R37" s="9">
        <v>668</v>
      </c>
      <c r="S37" s="9">
        <f t="shared" si="1"/>
        <v>2.7521879318286504</v>
      </c>
    </row>
    <row r="38" spans="1:19" s="24" customFormat="1" ht="15.75" customHeight="1" thickTop="1" thickBot="1">
      <c r="A38" s="60" t="s">
        <v>45</v>
      </c>
      <c r="B38" s="18">
        <v>5</v>
      </c>
      <c r="C38" s="18">
        <v>2</v>
      </c>
      <c r="D38" s="18">
        <v>1</v>
      </c>
      <c r="E38" s="18">
        <v>1</v>
      </c>
      <c r="F38" s="18">
        <v>0</v>
      </c>
      <c r="G38" s="18">
        <v>5</v>
      </c>
      <c r="H38" s="18">
        <v>12</v>
      </c>
      <c r="I38" s="18">
        <v>7</v>
      </c>
      <c r="J38" s="18">
        <v>4</v>
      </c>
      <c r="K38" s="18">
        <v>0</v>
      </c>
      <c r="L38" s="18">
        <v>4</v>
      </c>
      <c r="M38" s="18">
        <v>7</v>
      </c>
      <c r="N38" s="18">
        <v>4</v>
      </c>
      <c r="O38" s="18">
        <v>11</v>
      </c>
      <c r="P38" s="18">
        <f t="shared" si="2"/>
        <v>63</v>
      </c>
      <c r="Q38" s="18">
        <f t="shared" si="0"/>
        <v>4.8461538461538458</v>
      </c>
      <c r="R38" s="18">
        <v>224</v>
      </c>
      <c r="S38" s="18">
        <f t="shared" si="1"/>
        <v>2.1634615384615383</v>
      </c>
    </row>
    <row r="39" spans="1:19" s="24" customFormat="1" ht="15.75" customHeight="1" thickTop="1" thickBot="1">
      <c r="A39" s="60" t="s">
        <v>46</v>
      </c>
      <c r="B39" s="9">
        <v>4</v>
      </c>
      <c r="C39" s="9">
        <v>7</v>
      </c>
      <c r="D39" s="9">
        <v>7</v>
      </c>
      <c r="E39" s="9">
        <v>0</v>
      </c>
      <c r="F39" s="9">
        <v>0</v>
      </c>
      <c r="G39" s="9">
        <v>1</v>
      </c>
      <c r="H39" s="9">
        <v>2</v>
      </c>
      <c r="I39" s="9">
        <v>7</v>
      </c>
      <c r="J39" s="9">
        <v>0</v>
      </c>
      <c r="K39" s="9">
        <v>3</v>
      </c>
      <c r="L39" s="9">
        <v>2</v>
      </c>
      <c r="M39" s="9">
        <v>3</v>
      </c>
      <c r="N39" s="9">
        <v>5</v>
      </c>
      <c r="O39" s="9">
        <v>6</v>
      </c>
      <c r="P39" s="9">
        <f t="shared" si="2"/>
        <v>47</v>
      </c>
      <c r="Q39" s="9">
        <f t="shared" si="0"/>
        <v>3.6153846153846154</v>
      </c>
      <c r="R39" s="9">
        <v>78</v>
      </c>
      <c r="S39" s="9">
        <f t="shared" si="1"/>
        <v>4.6351084812623276</v>
      </c>
    </row>
    <row r="40" spans="1:19" s="24" customFormat="1" ht="15.75" customHeight="1" thickTop="1" thickBot="1">
      <c r="A40" s="60" t="s">
        <v>47</v>
      </c>
      <c r="B40" s="18">
        <v>4</v>
      </c>
      <c r="C40" s="18">
        <v>13</v>
      </c>
      <c r="D40" s="18">
        <v>2</v>
      </c>
      <c r="E40" s="18">
        <v>13</v>
      </c>
      <c r="F40" s="18">
        <v>3</v>
      </c>
      <c r="G40" s="18">
        <v>10</v>
      </c>
      <c r="H40" s="18">
        <v>6</v>
      </c>
      <c r="I40" s="18">
        <v>13</v>
      </c>
      <c r="J40" s="18">
        <v>7</v>
      </c>
      <c r="K40" s="18">
        <v>9</v>
      </c>
      <c r="L40" s="18">
        <v>1</v>
      </c>
      <c r="M40" s="18">
        <v>4</v>
      </c>
      <c r="N40" s="18">
        <v>2</v>
      </c>
      <c r="O40" s="18">
        <v>4</v>
      </c>
      <c r="P40" s="18">
        <f t="shared" si="2"/>
        <v>91</v>
      </c>
      <c r="Q40" s="18">
        <f t="shared" si="0"/>
        <v>7</v>
      </c>
      <c r="R40" s="18">
        <v>280</v>
      </c>
      <c r="S40" s="18">
        <f t="shared" si="1"/>
        <v>2.5</v>
      </c>
    </row>
    <row r="41" spans="1:19" s="24" customFormat="1" ht="15.75" customHeight="1" thickTop="1" thickBot="1">
      <c r="A41" s="60" t="s">
        <v>48</v>
      </c>
      <c r="B41" s="9">
        <v>4</v>
      </c>
      <c r="C41" s="9">
        <v>0</v>
      </c>
      <c r="D41" s="9">
        <v>1</v>
      </c>
      <c r="E41" s="9">
        <v>4</v>
      </c>
      <c r="F41" s="9">
        <v>6</v>
      </c>
      <c r="G41" s="9">
        <v>1</v>
      </c>
      <c r="H41" s="9">
        <v>1</v>
      </c>
      <c r="I41" s="9">
        <v>2</v>
      </c>
      <c r="J41" s="9">
        <v>0</v>
      </c>
      <c r="K41" s="9">
        <v>3</v>
      </c>
      <c r="L41" s="9">
        <v>1</v>
      </c>
      <c r="M41" s="9">
        <v>1</v>
      </c>
      <c r="N41" s="9">
        <v>4</v>
      </c>
      <c r="O41" s="9">
        <v>4</v>
      </c>
      <c r="P41" s="9">
        <f t="shared" si="2"/>
        <v>32</v>
      </c>
      <c r="Q41" s="9">
        <f t="shared" si="0"/>
        <v>2.4615384615384617</v>
      </c>
      <c r="R41" s="9">
        <v>133</v>
      </c>
      <c r="S41" s="9">
        <f t="shared" si="1"/>
        <v>1.8507807981492193</v>
      </c>
    </row>
    <row r="42" spans="1:19" s="24" customFormat="1" ht="15.75" customHeight="1" thickTop="1" thickBot="1">
      <c r="A42" s="60" t="s">
        <v>49</v>
      </c>
      <c r="B42" s="18">
        <v>0</v>
      </c>
      <c r="C42" s="18">
        <v>2</v>
      </c>
      <c r="D42" s="18">
        <v>1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2</v>
      </c>
      <c r="K42" s="18">
        <v>0</v>
      </c>
      <c r="L42" s="18">
        <v>0</v>
      </c>
      <c r="M42" s="18">
        <v>0</v>
      </c>
      <c r="N42" s="18">
        <v>1</v>
      </c>
      <c r="O42" s="18">
        <v>5</v>
      </c>
      <c r="P42" s="18">
        <f t="shared" si="2"/>
        <v>11</v>
      </c>
      <c r="Q42" s="18">
        <f t="shared" si="0"/>
        <v>0.84615384615384615</v>
      </c>
      <c r="R42" s="18">
        <v>52</v>
      </c>
      <c r="S42" s="18">
        <f t="shared" si="1"/>
        <v>1.6272189349112425</v>
      </c>
    </row>
    <row r="43" spans="1:19" s="24" customFormat="1" ht="15.75" customHeight="1" thickTop="1" thickBot="1">
      <c r="A43" s="60" t="s">
        <v>50</v>
      </c>
      <c r="B43" s="9">
        <v>5</v>
      </c>
      <c r="C43" s="9">
        <v>5</v>
      </c>
      <c r="D43" s="9">
        <v>3</v>
      </c>
      <c r="E43" s="9">
        <v>4</v>
      </c>
      <c r="F43" s="9">
        <v>4</v>
      </c>
      <c r="G43" s="9">
        <v>1</v>
      </c>
      <c r="H43" s="9">
        <v>4</v>
      </c>
      <c r="I43" s="9">
        <v>1</v>
      </c>
      <c r="J43" s="9">
        <v>2</v>
      </c>
      <c r="K43" s="9">
        <v>2</v>
      </c>
      <c r="L43" s="9">
        <v>0</v>
      </c>
      <c r="M43" s="9">
        <v>0</v>
      </c>
      <c r="N43" s="9">
        <v>1</v>
      </c>
      <c r="O43" s="9">
        <v>4</v>
      </c>
      <c r="P43" s="9">
        <f t="shared" si="2"/>
        <v>36</v>
      </c>
      <c r="Q43" s="9">
        <f t="shared" si="0"/>
        <v>2.7692307692307692</v>
      </c>
      <c r="R43" s="9">
        <v>158</v>
      </c>
      <c r="S43" s="9">
        <f t="shared" si="1"/>
        <v>1.7526777020447906</v>
      </c>
    </row>
    <row r="44" spans="1:19" s="24" customFormat="1" ht="15.75" customHeight="1" thickTop="1" thickBot="1">
      <c r="A44" s="60" t="s">
        <v>51</v>
      </c>
      <c r="B44" s="18">
        <v>14</v>
      </c>
      <c r="C44" s="18">
        <v>18</v>
      </c>
      <c r="D44" s="18">
        <v>6</v>
      </c>
      <c r="E44" s="18">
        <v>11</v>
      </c>
      <c r="F44" s="18">
        <v>13</v>
      </c>
      <c r="G44" s="18">
        <v>12</v>
      </c>
      <c r="H44" s="18">
        <v>10</v>
      </c>
      <c r="I44" s="18">
        <v>13</v>
      </c>
      <c r="J44" s="18">
        <v>49</v>
      </c>
      <c r="K44" s="18">
        <v>30</v>
      </c>
      <c r="L44" s="18">
        <v>9</v>
      </c>
      <c r="M44" s="18">
        <v>24</v>
      </c>
      <c r="N44" s="18">
        <v>18</v>
      </c>
      <c r="O44" s="18">
        <v>17</v>
      </c>
      <c r="P44" s="18">
        <f t="shared" si="2"/>
        <v>244</v>
      </c>
      <c r="Q44" s="18">
        <f t="shared" si="0"/>
        <v>18.76923076923077</v>
      </c>
      <c r="R44" s="18">
        <v>417</v>
      </c>
      <c r="S44" s="18">
        <f t="shared" si="1"/>
        <v>4.5010145729570192</v>
      </c>
    </row>
    <row r="45" spans="1:19" s="24" customFormat="1" ht="15.75" customHeight="1" thickTop="1" thickBot="1">
      <c r="A45" s="60" t="s">
        <v>52</v>
      </c>
      <c r="B45" s="9">
        <v>4</v>
      </c>
      <c r="C45" s="9">
        <v>18</v>
      </c>
      <c r="D45" s="9">
        <v>11</v>
      </c>
      <c r="E45" s="9">
        <v>5</v>
      </c>
      <c r="F45" s="9">
        <v>9</v>
      </c>
      <c r="G45" s="9">
        <v>14</v>
      </c>
      <c r="H45" s="9">
        <v>22</v>
      </c>
      <c r="I45" s="9">
        <v>6</v>
      </c>
      <c r="J45" s="9">
        <v>11</v>
      </c>
      <c r="K45" s="9">
        <v>7</v>
      </c>
      <c r="L45" s="9">
        <v>11</v>
      </c>
      <c r="M45" s="9">
        <v>10</v>
      </c>
      <c r="N45" s="9">
        <v>13</v>
      </c>
      <c r="O45" s="9">
        <v>21</v>
      </c>
      <c r="P45" s="9">
        <f t="shared" si="2"/>
        <v>162</v>
      </c>
      <c r="Q45" s="9">
        <f t="shared" si="0"/>
        <v>12.461538461538462</v>
      </c>
      <c r="R45" s="9">
        <v>410</v>
      </c>
      <c r="S45" s="9">
        <f t="shared" si="1"/>
        <v>3.0393996247654784</v>
      </c>
    </row>
    <row r="46" spans="1:19" s="24" customFormat="1" ht="15.75" customHeight="1" thickTop="1" thickBot="1">
      <c r="A46" s="60" t="s">
        <v>53</v>
      </c>
      <c r="B46" s="18">
        <v>7</v>
      </c>
      <c r="C46" s="18">
        <v>13</v>
      </c>
      <c r="D46" s="18">
        <v>6</v>
      </c>
      <c r="E46" s="18">
        <v>8</v>
      </c>
      <c r="F46" s="18">
        <v>15</v>
      </c>
      <c r="G46" s="18">
        <v>12</v>
      </c>
      <c r="H46" s="18">
        <v>11</v>
      </c>
      <c r="I46" s="18">
        <v>7</v>
      </c>
      <c r="J46" s="18">
        <v>6</v>
      </c>
      <c r="K46" s="18">
        <v>4</v>
      </c>
      <c r="L46" s="18">
        <v>4</v>
      </c>
      <c r="M46" s="18">
        <v>5</v>
      </c>
      <c r="N46" s="18">
        <v>9</v>
      </c>
      <c r="O46" s="18">
        <v>13</v>
      </c>
      <c r="P46" s="18">
        <f t="shared" si="2"/>
        <v>120</v>
      </c>
      <c r="Q46" s="18">
        <f t="shared" si="0"/>
        <v>9.2307692307692299</v>
      </c>
      <c r="R46" s="18">
        <v>595</v>
      </c>
      <c r="S46" s="18">
        <f t="shared" si="1"/>
        <v>1.5513897866839041</v>
      </c>
    </row>
    <row r="47" spans="1:19" s="24" customFormat="1" ht="15.75" customHeight="1" thickTop="1" thickBot="1">
      <c r="A47" s="60" t="s">
        <v>54</v>
      </c>
      <c r="B47" s="9">
        <v>2</v>
      </c>
      <c r="C47" s="9">
        <v>0</v>
      </c>
      <c r="D47" s="9">
        <v>1</v>
      </c>
      <c r="E47" s="9">
        <v>3</v>
      </c>
      <c r="F47" s="9">
        <v>9</v>
      </c>
      <c r="G47" s="9">
        <v>6</v>
      </c>
      <c r="H47" s="9">
        <v>1</v>
      </c>
      <c r="I47" s="9">
        <v>6</v>
      </c>
      <c r="J47" s="9">
        <v>3</v>
      </c>
      <c r="K47" s="9">
        <v>5</v>
      </c>
      <c r="L47" s="9">
        <v>4</v>
      </c>
      <c r="M47" s="9">
        <v>0</v>
      </c>
      <c r="N47" s="9">
        <v>1</v>
      </c>
      <c r="O47" s="9">
        <v>1</v>
      </c>
      <c r="P47" s="9">
        <f t="shared" si="2"/>
        <v>42</v>
      </c>
      <c r="Q47" s="9">
        <f t="shared" si="0"/>
        <v>3.2307692307692308</v>
      </c>
      <c r="R47" s="9">
        <v>186</v>
      </c>
      <c r="S47" s="9">
        <f t="shared" si="1"/>
        <v>1.7369727047146404</v>
      </c>
    </row>
    <row r="48" spans="1:19" s="24" customFormat="1" ht="15.75" customHeight="1" thickTop="1" thickBot="1">
      <c r="A48" s="60" t="s">
        <v>55</v>
      </c>
      <c r="B48" s="18">
        <v>3</v>
      </c>
      <c r="C48" s="18">
        <v>9</v>
      </c>
      <c r="D48" s="18">
        <v>5</v>
      </c>
      <c r="E48" s="18">
        <v>3</v>
      </c>
      <c r="F48" s="18">
        <v>3</v>
      </c>
      <c r="G48" s="18">
        <v>3</v>
      </c>
      <c r="H48" s="18">
        <v>10</v>
      </c>
      <c r="I48" s="18">
        <v>6</v>
      </c>
      <c r="J48" s="18">
        <v>3</v>
      </c>
      <c r="K48" s="18">
        <v>6</v>
      </c>
      <c r="L48" s="18">
        <v>1</v>
      </c>
      <c r="M48" s="18">
        <v>7</v>
      </c>
      <c r="N48" s="18">
        <v>7</v>
      </c>
      <c r="O48" s="18">
        <v>12</v>
      </c>
      <c r="P48" s="18">
        <f t="shared" si="2"/>
        <v>78</v>
      </c>
      <c r="Q48" s="18">
        <f t="shared" si="0"/>
        <v>6</v>
      </c>
      <c r="R48" s="18">
        <v>311</v>
      </c>
      <c r="S48" s="18">
        <f t="shared" si="1"/>
        <v>1.9292604501607717</v>
      </c>
    </row>
    <row r="49" spans="1:19" s="24" customFormat="1" ht="15.75" customHeight="1" thickTop="1" thickBot="1">
      <c r="A49" s="60" t="s">
        <v>56</v>
      </c>
      <c r="B49" s="9">
        <v>11</v>
      </c>
      <c r="C49" s="9">
        <v>5</v>
      </c>
      <c r="D49" s="9">
        <v>4</v>
      </c>
      <c r="E49" s="9">
        <v>11</v>
      </c>
      <c r="F49" s="9">
        <v>3</v>
      </c>
      <c r="G49" s="9">
        <v>2</v>
      </c>
      <c r="H49" s="9">
        <v>0</v>
      </c>
      <c r="I49" s="9">
        <v>8</v>
      </c>
      <c r="J49" s="9">
        <v>7</v>
      </c>
      <c r="K49" s="9">
        <v>8</v>
      </c>
      <c r="L49" s="9">
        <v>2</v>
      </c>
      <c r="M49" s="9">
        <v>1</v>
      </c>
      <c r="N49" s="9">
        <v>9</v>
      </c>
      <c r="O49" s="9">
        <v>7</v>
      </c>
      <c r="P49" s="9">
        <f t="shared" si="2"/>
        <v>78</v>
      </c>
      <c r="Q49" s="9">
        <f t="shared" si="0"/>
        <v>6</v>
      </c>
      <c r="R49" s="9">
        <v>155</v>
      </c>
      <c r="S49" s="9">
        <f t="shared" si="1"/>
        <v>3.870967741935484</v>
      </c>
    </row>
    <row r="50" spans="1:19" s="24" customFormat="1" ht="15.75" customHeight="1" thickTop="1" thickBot="1">
      <c r="A50" s="60" t="s">
        <v>57</v>
      </c>
      <c r="B50" s="18">
        <v>80</v>
      </c>
      <c r="C50" s="18">
        <v>117</v>
      </c>
      <c r="D50" s="18">
        <v>66</v>
      </c>
      <c r="E50" s="18">
        <v>85</v>
      </c>
      <c r="F50" s="18">
        <v>89</v>
      </c>
      <c r="G50" s="18">
        <v>190</v>
      </c>
      <c r="H50" s="18">
        <v>123</v>
      </c>
      <c r="I50" s="18">
        <v>161</v>
      </c>
      <c r="J50" s="18">
        <v>93</v>
      </c>
      <c r="K50" s="18">
        <v>102</v>
      </c>
      <c r="L50" s="18">
        <v>88</v>
      </c>
      <c r="M50" s="18">
        <v>134</v>
      </c>
      <c r="N50" s="18">
        <v>107</v>
      </c>
      <c r="O50" s="18">
        <v>107</v>
      </c>
      <c r="P50" s="18">
        <f t="shared" si="2"/>
        <v>1542</v>
      </c>
      <c r="Q50" s="18">
        <f t="shared" si="0"/>
        <v>118.61538461538461</v>
      </c>
      <c r="R50" s="18">
        <v>5786</v>
      </c>
      <c r="S50" s="18">
        <f t="shared" si="1"/>
        <v>2.0500412135393122</v>
      </c>
    </row>
    <row r="51" spans="1:19" s="24" customFormat="1" ht="15.75" customHeight="1" thickTop="1" thickBot="1">
      <c r="A51" s="60" t="s">
        <v>58</v>
      </c>
      <c r="B51" s="9">
        <v>106</v>
      </c>
      <c r="C51" s="9">
        <v>149</v>
      </c>
      <c r="D51" s="9">
        <v>104</v>
      </c>
      <c r="E51" s="9">
        <v>131</v>
      </c>
      <c r="F51" s="9">
        <v>116</v>
      </c>
      <c r="G51" s="9">
        <v>167</v>
      </c>
      <c r="H51" s="9">
        <v>132</v>
      </c>
      <c r="I51" s="9">
        <v>138</v>
      </c>
      <c r="J51" s="9">
        <v>138</v>
      </c>
      <c r="K51" s="9">
        <v>134</v>
      </c>
      <c r="L51" s="9">
        <v>114</v>
      </c>
      <c r="M51" s="9">
        <v>123</v>
      </c>
      <c r="N51" s="9">
        <v>142</v>
      </c>
      <c r="O51" s="9">
        <v>179</v>
      </c>
      <c r="P51" s="9">
        <f t="shared" si="2"/>
        <v>1873</v>
      </c>
      <c r="Q51" s="9">
        <f t="shared" si="0"/>
        <v>144.07692307692307</v>
      </c>
      <c r="R51" s="9">
        <v>6228</v>
      </c>
      <c r="S51" s="9">
        <f t="shared" si="1"/>
        <v>2.3133738451657524</v>
      </c>
    </row>
    <row r="52" spans="1:19" s="24" customFormat="1" ht="15.75" customHeight="1" thickTop="1" thickBot="1">
      <c r="A52" s="60" t="s">
        <v>59</v>
      </c>
      <c r="B52" s="18">
        <v>8</v>
      </c>
      <c r="C52" s="18">
        <v>6</v>
      </c>
      <c r="D52" s="18">
        <v>5</v>
      </c>
      <c r="E52" s="18">
        <v>14</v>
      </c>
      <c r="F52" s="18">
        <v>7</v>
      </c>
      <c r="G52" s="18">
        <v>8</v>
      </c>
      <c r="H52" s="18">
        <v>12</v>
      </c>
      <c r="I52" s="18">
        <v>10</v>
      </c>
      <c r="J52" s="18">
        <v>11</v>
      </c>
      <c r="K52" s="18">
        <v>4</v>
      </c>
      <c r="L52" s="18">
        <v>9</v>
      </c>
      <c r="M52" s="18">
        <v>9</v>
      </c>
      <c r="N52" s="18">
        <v>10</v>
      </c>
      <c r="O52" s="18">
        <v>11</v>
      </c>
      <c r="P52" s="18">
        <f t="shared" si="2"/>
        <v>124</v>
      </c>
      <c r="Q52" s="18">
        <f t="shared" si="0"/>
        <v>9.5384615384615383</v>
      </c>
      <c r="R52" s="18">
        <v>457</v>
      </c>
      <c r="S52" s="18">
        <f t="shared" si="1"/>
        <v>2.08719070863491</v>
      </c>
    </row>
    <row r="53" spans="1:19" s="24" customFormat="1" ht="15.75" customHeight="1" thickTop="1" thickBot="1">
      <c r="A53" s="60" t="s">
        <v>60</v>
      </c>
      <c r="B53" s="9">
        <v>7</v>
      </c>
      <c r="C53" s="9">
        <v>7</v>
      </c>
      <c r="D53" s="9">
        <v>8</v>
      </c>
      <c r="E53" s="9">
        <v>6</v>
      </c>
      <c r="F53" s="9">
        <v>2</v>
      </c>
      <c r="G53" s="9">
        <v>11</v>
      </c>
      <c r="H53" s="9">
        <v>4</v>
      </c>
      <c r="I53" s="9">
        <v>4</v>
      </c>
      <c r="J53" s="9">
        <v>3</v>
      </c>
      <c r="K53" s="9">
        <v>5</v>
      </c>
      <c r="L53" s="9">
        <v>5</v>
      </c>
      <c r="M53" s="9">
        <v>13</v>
      </c>
      <c r="N53" s="9">
        <v>3</v>
      </c>
      <c r="O53" s="9">
        <v>4</v>
      </c>
      <c r="P53" s="9">
        <f t="shared" si="2"/>
        <v>82</v>
      </c>
      <c r="Q53" s="9">
        <f t="shared" si="0"/>
        <v>6.3076923076923075</v>
      </c>
      <c r="R53" s="9">
        <v>276</v>
      </c>
      <c r="S53" s="9">
        <f t="shared" si="1"/>
        <v>2.2853957636566329</v>
      </c>
    </row>
    <row r="54" spans="1:19" s="24" customFormat="1" ht="15.75" customHeight="1" thickTop="1" thickBot="1">
      <c r="A54" s="60" t="s">
        <v>61</v>
      </c>
      <c r="B54" s="18">
        <v>24</v>
      </c>
      <c r="C54" s="18">
        <v>17</v>
      </c>
      <c r="D54" s="18">
        <v>18</v>
      </c>
      <c r="E54" s="18">
        <v>19</v>
      </c>
      <c r="F54" s="18">
        <v>21</v>
      </c>
      <c r="G54" s="18">
        <v>12</v>
      </c>
      <c r="H54" s="18">
        <v>21</v>
      </c>
      <c r="I54" s="18">
        <v>16</v>
      </c>
      <c r="J54" s="18">
        <v>7</v>
      </c>
      <c r="K54" s="18">
        <v>16</v>
      </c>
      <c r="L54" s="18">
        <v>19</v>
      </c>
      <c r="M54" s="18">
        <v>10</v>
      </c>
      <c r="N54" s="18">
        <v>19</v>
      </c>
      <c r="O54" s="18">
        <v>12</v>
      </c>
      <c r="P54" s="18">
        <f t="shared" si="2"/>
        <v>231</v>
      </c>
      <c r="Q54" s="18">
        <f t="shared" si="0"/>
        <v>17.76923076923077</v>
      </c>
      <c r="R54" s="18">
        <v>774</v>
      </c>
      <c r="S54" s="18">
        <f t="shared" si="1"/>
        <v>2.2957662492546214</v>
      </c>
    </row>
    <row r="55" spans="1:19" s="24" customFormat="1" ht="15.75" customHeight="1" thickTop="1" thickBot="1">
      <c r="A55" s="60" t="s">
        <v>62</v>
      </c>
      <c r="B55" s="9">
        <v>0</v>
      </c>
      <c r="C55" s="9">
        <v>3</v>
      </c>
      <c r="D55" s="9">
        <v>0</v>
      </c>
      <c r="E55" s="9">
        <v>1</v>
      </c>
      <c r="F55" s="9">
        <v>4</v>
      </c>
      <c r="G55" s="9">
        <v>5</v>
      </c>
      <c r="H55" s="9">
        <v>0</v>
      </c>
      <c r="I55" s="9">
        <v>3</v>
      </c>
      <c r="J55" s="9">
        <v>2</v>
      </c>
      <c r="K55" s="9">
        <v>3</v>
      </c>
      <c r="L55" s="9">
        <v>4</v>
      </c>
      <c r="M55" s="9">
        <v>0</v>
      </c>
      <c r="N55" s="9">
        <v>3</v>
      </c>
      <c r="O55" s="9">
        <v>0</v>
      </c>
      <c r="P55" s="9">
        <f t="shared" si="2"/>
        <v>28</v>
      </c>
      <c r="Q55" s="9">
        <f t="shared" si="0"/>
        <v>2.1538461538461537</v>
      </c>
      <c r="R55" s="9">
        <v>152</v>
      </c>
      <c r="S55" s="9">
        <f t="shared" si="1"/>
        <v>1.417004048582996</v>
      </c>
    </row>
    <row r="56" spans="1:19" s="24" customFormat="1" ht="15.75" customHeight="1" thickTop="1" thickBot="1">
      <c r="A56" s="60" t="s">
        <v>63</v>
      </c>
      <c r="B56" s="18">
        <v>0</v>
      </c>
      <c r="C56" s="18">
        <v>3</v>
      </c>
      <c r="D56" s="18">
        <v>5</v>
      </c>
      <c r="E56" s="18">
        <v>2</v>
      </c>
      <c r="F56" s="18">
        <v>6</v>
      </c>
      <c r="G56" s="18">
        <v>5</v>
      </c>
      <c r="H56" s="18">
        <v>7</v>
      </c>
      <c r="I56" s="18">
        <v>8</v>
      </c>
      <c r="J56" s="18">
        <v>11</v>
      </c>
      <c r="K56" s="18">
        <v>13</v>
      </c>
      <c r="L56" s="18">
        <v>18</v>
      </c>
      <c r="M56" s="18">
        <v>10</v>
      </c>
      <c r="N56" s="18">
        <v>4</v>
      </c>
      <c r="O56" s="18">
        <v>3</v>
      </c>
      <c r="P56" s="18">
        <f t="shared" si="2"/>
        <v>95</v>
      </c>
      <c r="Q56" s="18">
        <f t="shared" si="0"/>
        <v>7.3076923076923075</v>
      </c>
      <c r="R56" s="18">
        <v>384</v>
      </c>
      <c r="S56" s="18">
        <f t="shared" si="1"/>
        <v>1.9030448717948716</v>
      </c>
    </row>
    <row r="57" spans="1:19" s="24" customFormat="1" ht="15.75" customHeight="1" thickTop="1" thickBot="1">
      <c r="A57" s="60" t="s">
        <v>64</v>
      </c>
      <c r="B57" s="9">
        <v>0</v>
      </c>
      <c r="C57" s="9">
        <v>1</v>
      </c>
      <c r="D57" s="9">
        <v>5</v>
      </c>
      <c r="E57" s="9">
        <v>3</v>
      </c>
      <c r="F57" s="9">
        <v>3</v>
      </c>
      <c r="G57" s="9">
        <v>1</v>
      </c>
      <c r="H57" s="9">
        <v>0</v>
      </c>
      <c r="I57" s="9">
        <v>6</v>
      </c>
      <c r="J57" s="9">
        <v>2</v>
      </c>
      <c r="K57" s="9">
        <v>0</v>
      </c>
      <c r="L57" s="9">
        <v>0</v>
      </c>
      <c r="M57" s="9">
        <v>4</v>
      </c>
      <c r="N57" s="9">
        <v>1</v>
      </c>
      <c r="O57" s="9">
        <v>4</v>
      </c>
      <c r="P57" s="9">
        <f t="shared" si="2"/>
        <v>30</v>
      </c>
      <c r="Q57" s="9">
        <f t="shared" si="0"/>
        <v>2.3076923076923075</v>
      </c>
      <c r="R57" s="9">
        <v>70</v>
      </c>
      <c r="S57" s="9">
        <f t="shared" si="1"/>
        <v>3.2967032967032965</v>
      </c>
    </row>
    <row r="58" spans="1:19" s="24" customFormat="1" ht="15.75" customHeight="1" thickTop="1" thickBot="1">
      <c r="A58" s="60" t="s">
        <v>65</v>
      </c>
      <c r="B58" s="18">
        <v>20</v>
      </c>
      <c r="C58" s="18">
        <v>25</v>
      </c>
      <c r="D58" s="18">
        <v>14</v>
      </c>
      <c r="E58" s="18">
        <v>29</v>
      </c>
      <c r="F58" s="18">
        <v>31</v>
      </c>
      <c r="G58" s="18">
        <v>22</v>
      </c>
      <c r="H58" s="18">
        <v>20</v>
      </c>
      <c r="I58" s="18">
        <v>26</v>
      </c>
      <c r="J58" s="18">
        <v>20</v>
      </c>
      <c r="K58" s="18">
        <v>9</v>
      </c>
      <c r="L58" s="18">
        <v>14</v>
      </c>
      <c r="M58" s="18">
        <v>19</v>
      </c>
      <c r="N58" s="18">
        <v>21</v>
      </c>
      <c r="O58" s="18">
        <v>16</v>
      </c>
      <c r="P58" s="18">
        <f t="shared" si="2"/>
        <v>286</v>
      </c>
      <c r="Q58" s="18">
        <f t="shared" si="0"/>
        <v>22</v>
      </c>
      <c r="R58" s="18">
        <v>739</v>
      </c>
      <c r="S58" s="18">
        <f t="shared" si="1"/>
        <v>2.976995940460081</v>
      </c>
    </row>
    <row r="59" spans="1:19" s="24" customFormat="1" ht="15.75" customHeight="1" thickTop="1" thickBot="1">
      <c r="A59" s="60" t="s">
        <v>66</v>
      </c>
      <c r="B59" s="9">
        <v>6</v>
      </c>
      <c r="C59" s="9">
        <v>3</v>
      </c>
      <c r="D59" s="9">
        <v>1</v>
      </c>
      <c r="E59" s="9">
        <v>1</v>
      </c>
      <c r="F59" s="9">
        <v>0</v>
      </c>
      <c r="G59" s="9">
        <v>5</v>
      </c>
      <c r="H59" s="9">
        <v>2</v>
      </c>
      <c r="I59" s="9">
        <v>3</v>
      </c>
      <c r="J59" s="9">
        <v>2</v>
      </c>
      <c r="K59" s="9">
        <v>1</v>
      </c>
      <c r="L59" s="9">
        <v>4</v>
      </c>
      <c r="M59" s="9">
        <v>4</v>
      </c>
      <c r="N59" s="9">
        <v>6</v>
      </c>
      <c r="O59" s="9">
        <v>9</v>
      </c>
      <c r="P59" s="9">
        <f t="shared" si="2"/>
        <v>47</v>
      </c>
      <c r="Q59" s="9">
        <f t="shared" si="0"/>
        <v>3.6153846153846154</v>
      </c>
      <c r="R59" s="9">
        <v>189</v>
      </c>
      <c r="S59" s="9">
        <f t="shared" si="1"/>
        <v>1.9129019129019129</v>
      </c>
    </row>
    <row r="60" spans="1:19" s="24" customFormat="1" ht="15.75" customHeight="1" thickTop="1" thickBot="1">
      <c r="A60" s="60" t="s">
        <v>67</v>
      </c>
      <c r="B60" s="18">
        <v>3</v>
      </c>
      <c r="C60" s="18">
        <v>5</v>
      </c>
      <c r="D60" s="18">
        <v>0</v>
      </c>
      <c r="E60" s="18">
        <v>3</v>
      </c>
      <c r="F60" s="18">
        <v>4</v>
      </c>
      <c r="G60" s="18">
        <v>9</v>
      </c>
      <c r="H60" s="18">
        <v>3</v>
      </c>
      <c r="I60" s="18">
        <v>3</v>
      </c>
      <c r="J60" s="18">
        <v>6</v>
      </c>
      <c r="K60" s="18">
        <v>4</v>
      </c>
      <c r="L60" s="18">
        <v>5</v>
      </c>
      <c r="M60" s="18">
        <v>12</v>
      </c>
      <c r="N60" s="18">
        <v>3</v>
      </c>
      <c r="O60" s="18">
        <v>1</v>
      </c>
      <c r="P60" s="18">
        <f t="shared" si="2"/>
        <v>61</v>
      </c>
      <c r="Q60" s="18">
        <f t="shared" si="0"/>
        <v>4.6923076923076925</v>
      </c>
      <c r="R60" s="18">
        <v>247</v>
      </c>
      <c r="S60" s="18">
        <f t="shared" si="1"/>
        <v>1.8997197134848955</v>
      </c>
    </row>
    <row r="61" spans="1:19" s="24" customFormat="1" ht="15.75" customHeight="1" thickTop="1" thickBot="1">
      <c r="A61" s="60" t="s">
        <v>68</v>
      </c>
      <c r="B61" s="9">
        <v>8</v>
      </c>
      <c r="C61" s="9">
        <v>6</v>
      </c>
      <c r="D61" s="9">
        <v>17</v>
      </c>
      <c r="E61" s="9">
        <v>7</v>
      </c>
      <c r="F61" s="9">
        <v>8</v>
      </c>
      <c r="G61" s="9">
        <v>8</v>
      </c>
      <c r="H61" s="9">
        <v>21</v>
      </c>
      <c r="I61" s="9">
        <v>4</v>
      </c>
      <c r="J61" s="9">
        <v>4</v>
      </c>
      <c r="K61" s="9">
        <v>9</v>
      </c>
      <c r="L61" s="9">
        <v>12</v>
      </c>
      <c r="M61" s="9">
        <v>2</v>
      </c>
      <c r="N61" s="9">
        <v>15</v>
      </c>
      <c r="O61" s="9">
        <v>21</v>
      </c>
      <c r="P61" s="9">
        <f t="shared" si="2"/>
        <v>142</v>
      </c>
      <c r="Q61" s="9">
        <f t="shared" si="0"/>
        <v>10.923076923076923</v>
      </c>
      <c r="R61" s="9">
        <v>474</v>
      </c>
      <c r="S61" s="9">
        <f t="shared" si="1"/>
        <v>2.3044466082440769</v>
      </c>
    </row>
    <row r="62" spans="1:19" s="24" customFormat="1" ht="15.75" customHeight="1" thickTop="1" thickBot="1">
      <c r="A62" s="60"/>
      <c r="B62" s="20">
        <f t="shared" ref="B62" si="3">SUM(B4:B61)</f>
        <v>1180</v>
      </c>
      <c r="C62" s="20">
        <f t="shared" ref="C62" si="4">SUM(C4:C61)</f>
        <v>1085</v>
      </c>
      <c r="D62" s="20">
        <f t="shared" ref="D62" si="5">SUM(D4:D61)</f>
        <v>949</v>
      </c>
      <c r="E62" s="20">
        <f t="shared" ref="E62" si="6">SUM(E4:E61)</f>
        <v>1089</v>
      </c>
      <c r="F62" s="20">
        <f t="shared" ref="F62" si="7">SUM(F4:F61)</f>
        <v>1048</v>
      </c>
      <c r="G62" s="20">
        <f t="shared" ref="G62" si="8">SUM(G4:G61)</f>
        <v>1279</v>
      </c>
      <c r="H62" s="20">
        <f t="shared" ref="H62" si="9">SUM(H4:H61)</f>
        <v>1191</v>
      </c>
      <c r="I62" s="20">
        <f t="shared" ref="I62" si="10">SUM(I4:I61)</f>
        <v>1217</v>
      </c>
      <c r="J62" s="20">
        <f t="shared" ref="J62:N62" si="11">SUM(J4:J61)</f>
        <v>1189</v>
      </c>
      <c r="K62" s="20">
        <f t="shared" si="11"/>
        <v>1176</v>
      </c>
      <c r="L62" s="20">
        <f t="shared" si="11"/>
        <v>1140</v>
      </c>
      <c r="M62" s="20">
        <f t="shared" si="11"/>
        <v>1212</v>
      </c>
      <c r="N62" s="20">
        <f t="shared" si="11"/>
        <v>1108</v>
      </c>
      <c r="O62" s="20">
        <f>SUM(O4:O61)</f>
        <v>1299</v>
      </c>
      <c r="P62" s="20">
        <f t="shared" ref="P62" si="12">SUM(B62:N62)</f>
        <v>14863</v>
      </c>
      <c r="Q62" s="20">
        <f t="shared" si="0"/>
        <v>1143.3076923076924</v>
      </c>
      <c r="R62" s="20">
        <f>SUM(R4:R61)</f>
        <v>51268</v>
      </c>
      <c r="S62" s="20">
        <f t="shared" si="1"/>
        <v>2.2300610367240625</v>
      </c>
    </row>
    <row r="63" spans="1:19" ht="15.75" thickTop="1">
      <c r="A63" s="59" t="s">
        <v>84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V64"/>
  <sheetViews>
    <sheetView workbookViewId="0">
      <pane xSplit="1" ySplit="4" topLeftCell="B5" activePane="bottomRight" state="frozen"/>
      <selection pane="topRight" activeCell="B1" sqref="B1"/>
      <selection pane="bottomLeft" activeCell="A3" sqref="A3"/>
      <selection pane="bottomRight" sqref="A1:B1"/>
    </sheetView>
  </sheetViews>
  <sheetFormatPr defaultRowHeight="12.75"/>
  <cols>
    <col min="1" max="1" width="22.140625" style="28" customWidth="1"/>
    <col min="2" max="17" width="7.7109375" style="35" customWidth="1"/>
    <col min="18" max="22" width="7.7109375" style="28" customWidth="1"/>
    <col min="23" max="16384" width="9.140625" style="28"/>
  </cols>
  <sheetData>
    <row r="1" spans="1:22" ht="15">
      <c r="A1" s="127" t="s">
        <v>111</v>
      </c>
      <c r="B1" s="127"/>
    </row>
    <row r="2" spans="1:22" ht="13.5" thickBot="1"/>
    <row r="3" spans="1:22" s="37" customFormat="1" ht="27" customHeight="1" thickTop="1" thickBot="1">
      <c r="A3" s="131" t="s">
        <v>88</v>
      </c>
      <c r="B3" s="128" t="s">
        <v>75</v>
      </c>
      <c r="C3" s="129"/>
      <c r="D3" s="129"/>
      <c r="E3" s="130"/>
      <c r="F3" s="128" t="s">
        <v>76</v>
      </c>
      <c r="G3" s="129"/>
      <c r="H3" s="129"/>
      <c r="I3" s="130"/>
      <c r="J3" s="128" t="s">
        <v>77</v>
      </c>
      <c r="K3" s="129"/>
      <c r="L3" s="129"/>
      <c r="M3" s="130"/>
      <c r="N3" s="128" t="s">
        <v>78</v>
      </c>
      <c r="O3" s="129"/>
      <c r="P3" s="129"/>
      <c r="Q3" s="130"/>
      <c r="R3" s="128" t="s">
        <v>79</v>
      </c>
      <c r="S3" s="129"/>
      <c r="T3" s="129"/>
      <c r="U3" s="129"/>
      <c r="V3" s="130"/>
    </row>
    <row r="4" spans="1:22" s="37" customFormat="1" ht="27" customHeight="1" thickTop="1" thickBot="1">
      <c r="A4" s="132"/>
      <c r="B4" s="26">
        <v>2001</v>
      </c>
      <c r="C4" s="38">
        <v>2008</v>
      </c>
      <c r="D4" s="38">
        <v>2013</v>
      </c>
      <c r="E4" s="38">
        <v>2014</v>
      </c>
      <c r="F4" s="38">
        <v>2001</v>
      </c>
      <c r="G4" s="38">
        <v>2008</v>
      </c>
      <c r="H4" s="38">
        <v>2013</v>
      </c>
      <c r="I4" s="38">
        <v>2014</v>
      </c>
      <c r="J4" s="38">
        <v>2001</v>
      </c>
      <c r="K4" s="38">
        <v>2008</v>
      </c>
      <c r="L4" s="26">
        <v>2013</v>
      </c>
      <c r="M4" s="40">
        <v>2014</v>
      </c>
      <c r="N4" s="39">
        <v>2001</v>
      </c>
      <c r="O4" s="39">
        <v>2008</v>
      </c>
      <c r="P4" s="40">
        <v>2013</v>
      </c>
      <c r="Q4" s="40">
        <v>2014</v>
      </c>
      <c r="R4" s="39">
        <v>2001</v>
      </c>
      <c r="S4" s="39">
        <v>2005</v>
      </c>
      <c r="T4" s="39">
        <v>2008</v>
      </c>
      <c r="U4" s="40">
        <v>2013</v>
      </c>
      <c r="V4" s="40">
        <v>2014</v>
      </c>
    </row>
    <row r="5" spans="1:22" ht="15.75" customHeight="1" thickTop="1" thickBot="1">
      <c r="A5" s="43" t="s">
        <v>11</v>
      </c>
      <c r="B5" s="18">
        <v>156</v>
      </c>
      <c r="C5" s="29">
        <v>109</v>
      </c>
      <c r="D5" s="30">
        <v>120</v>
      </c>
      <c r="E5" s="30">
        <v>123</v>
      </c>
      <c r="F5" s="30">
        <v>632</v>
      </c>
      <c r="G5" s="30">
        <v>714</v>
      </c>
      <c r="H5" s="30">
        <v>675</v>
      </c>
      <c r="I5" s="30">
        <v>675</v>
      </c>
      <c r="J5" s="30">
        <v>202</v>
      </c>
      <c r="K5" s="30">
        <v>210</v>
      </c>
      <c r="L5" s="30">
        <v>198</v>
      </c>
      <c r="M5" s="30">
        <v>208</v>
      </c>
      <c r="N5" s="30">
        <v>129</v>
      </c>
      <c r="O5" s="30">
        <f t="shared" ref="O5:O36" si="0">SUM(K5*100)/C5</f>
        <v>192.66055045871559</v>
      </c>
      <c r="P5" s="30">
        <v>165</v>
      </c>
      <c r="Q5" s="30">
        <f>(M5*100)/E5</f>
        <v>169.10569105691056</v>
      </c>
      <c r="R5" s="30">
        <v>41.5</v>
      </c>
      <c r="S5" s="30">
        <v>42.4</v>
      </c>
      <c r="T5" s="30">
        <v>43.9</v>
      </c>
      <c r="U5" s="30">
        <v>43.8</v>
      </c>
      <c r="V5" s="30">
        <v>44.2</v>
      </c>
    </row>
    <row r="6" spans="1:22" ht="15.75" customHeight="1" thickTop="1" thickBot="1">
      <c r="A6" s="43" t="s">
        <v>12</v>
      </c>
      <c r="B6" s="15">
        <v>37</v>
      </c>
      <c r="C6" s="31">
        <v>41</v>
      </c>
      <c r="D6" s="32">
        <v>44</v>
      </c>
      <c r="E6" s="32">
        <v>41</v>
      </c>
      <c r="F6" s="32">
        <v>150</v>
      </c>
      <c r="G6" s="32">
        <v>185</v>
      </c>
      <c r="H6" s="32">
        <v>205</v>
      </c>
      <c r="I6" s="32">
        <v>215</v>
      </c>
      <c r="J6" s="32">
        <v>28</v>
      </c>
      <c r="K6" s="32">
        <v>32</v>
      </c>
      <c r="L6" s="32">
        <v>48</v>
      </c>
      <c r="M6" s="32">
        <v>49</v>
      </c>
      <c r="N6" s="32">
        <f t="shared" ref="N6:N37" si="1">SUM(J6*100)/B6</f>
        <v>75.675675675675677</v>
      </c>
      <c r="O6" s="32">
        <f t="shared" si="0"/>
        <v>78.048780487804876</v>
      </c>
      <c r="P6" s="32">
        <f t="shared" ref="P6:P37" si="2">SUM(L6*100)/D6</f>
        <v>109.09090909090909</v>
      </c>
      <c r="Q6" s="32">
        <f t="shared" ref="Q6:Q62" si="3">(M6*100)/E6</f>
        <v>119.51219512195122</v>
      </c>
      <c r="R6" s="32">
        <v>39.5</v>
      </c>
      <c r="S6" s="32">
        <v>40.200000000000003</v>
      </c>
      <c r="T6" s="32">
        <v>39.9</v>
      </c>
      <c r="U6" s="32">
        <v>41.1</v>
      </c>
      <c r="V6" s="32">
        <v>41</v>
      </c>
    </row>
    <row r="7" spans="1:22" ht="15.75" customHeight="1" thickTop="1" thickBot="1">
      <c r="A7" s="43" t="s">
        <v>13</v>
      </c>
      <c r="B7" s="33">
        <v>81</v>
      </c>
      <c r="C7" s="29">
        <v>65</v>
      </c>
      <c r="D7" s="30">
        <v>80</v>
      </c>
      <c r="E7" s="30">
        <v>82</v>
      </c>
      <c r="F7" s="30">
        <v>278</v>
      </c>
      <c r="G7" s="30">
        <v>306</v>
      </c>
      <c r="H7" s="30">
        <v>311</v>
      </c>
      <c r="I7" s="30">
        <v>303</v>
      </c>
      <c r="J7" s="30">
        <v>58</v>
      </c>
      <c r="K7" s="30">
        <v>52</v>
      </c>
      <c r="L7" s="30">
        <v>59</v>
      </c>
      <c r="M7" s="30">
        <v>59</v>
      </c>
      <c r="N7" s="30">
        <f t="shared" si="1"/>
        <v>71.604938271604937</v>
      </c>
      <c r="O7" s="30">
        <f t="shared" si="0"/>
        <v>80</v>
      </c>
      <c r="P7" s="30">
        <f t="shared" si="2"/>
        <v>73.75</v>
      </c>
      <c r="Q7" s="30">
        <f t="shared" si="3"/>
        <v>71.951219512195124</v>
      </c>
      <c r="R7" s="30">
        <v>35.700000000000003</v>
      </c>
      <c r="S7" s="30">
        <v>36.700000000000003</v>
      </c>
      <c r="T7" s="30">
        <v>38.200000000000003</v>
      </c>
      <c r="U7" s="30">
        <v>39.9</v>
      </c>
      <c r="V7" s="30">
        <v>40</v>
      </c>
    </row>
    <row r="8" spans="1:22" ht="15.75" customHeight="1" thickTop="1" thickBot="1">
      <c r="A8" s="43" t="s">
        <v>14</v>
      </c>
      <c r="B8" s="15">
        <v>45</v>
      </c>
      <c r="C8" s="31">
        <v>45</v>
      </c>
      <c r="D8" s="32">
        <v>68</v>
      </c>
      <c r="E8" s="32">
        <v>67</v>
      </c>
      <c r="F8" s="32">
        <v>233</v>
      </c>
      <c r="G8" s="32">
        <v>255</v>
      </c>
      <c r="H8" s="32">
        <v>256</v>
      </c>
      <c r="I8" s="32">
        <v>258</v>
      </c>
      <c r="J8" s="32">
        <v>35</v>
      </c>
      <c r="K8" s="32">
        <v>38</v>
      </c>
      <c r="L8" s="32">
        <v>62</v>
      </c>
      <c r="M8" s="32">
        <v>67</v>
      </c>
      <c r="N8" s="32">
        <f t="shared" si="1"/>
        <v>77.777777777777771</v>
      </c>
      <c r="O8" s="32">
        <f t="shared" si="0"/>
        <v>84.444444444444443</v>
      </c>
      <c r="P8" s="32">
        <f t="shared" si="2"/>
        <v>91.17647058823529</v>
      </c>
      <c r="Q8" s="32">
        <f t="shared" si="3"/>
        <v>100</v>
      </c>
      <c r="R8" s="32">
        <v>38.799999999999997</v>
      </c>
      <c r="S8" s="32">
        <v>40</v>
      </c>
      <c r="T8" s="32">
        <v>39.799999999999997</v>
      </c>
      <c r="U8" s="32">
        <v>40.299999999999997</v>
      </c>
      <c r="V8" s="32">
        <v>41</v>
      </c>
    </row>
    <row r="9" spans="1:22" ht="15.75" customHeight="1" thickTop="1" thickBot="1">
      <c r="A9" s="43" t="s">
        <v>15</v>
      </c>
      <c r="B9" s="18">
        <v>79</v>
      </c>
      <c r="C9" s="29">
        <v>73</v>
      </c>
      <c r="D9" s="30">
        <v>70</v>
      </c>
      <c r="E9" s="30">
        <v>71</v>
      </c>
      <c r="F9" s="30">
        <v>365</v>
      </c>
      <c r="G9" s="30">
        <v>399</v>
      </c>
      <c r="H9" s="30">
        <v>358</v>
      </c>
      <c r="I9" s="30">
        <v>355</v>
      </c>
      <c r="J9" s="30">
        <v>85</v>
      </c>
      <c r="K9" s="30">
        <v>94</v>
      </c>
      <c r="L9" s="30">
        <v>110</v>
      </c>
      <c r="M9" s="30">
        <v>112</v>
      </c>
      <c r="N9" s="30">
        <f t="shared" si="1"/>
        <v>107.59493670886076</v>
      </c>
      <c r="O9" s="30">
        <f t="shared" si="0"/>
        <v>128.76712328767124</v>
      </c>
      <c r="P9" s="30">
        <f t="shared" si="2"/>
        <v>157.14285714285714</v>
      </c>
      <c r="Q9" s="30">
        <f t="shared" si="3"/>
        <v>157.74647887323943</v>
      </c>
      <c r="R9" s="30">
        <v>40</v>
      </c>
      <c r="S9" s="30">
        <v>40.700000000000003</v>
      </c>
      <c r="T9" s="30">
        <v>41.9</v>
      </c>
      <c r="U9" s="30">
        <v>43.6</v>
      </c>
      <c r="V9" s="30">
        <v>44</v>
      </c>
    </row>
    <row r="10" spans="1:22" ht="15.75" customHeight="1" thickTop="1" thickBot="1">
      <c r="A10" s="43" t="s">
        <v>16</v>
      </c>
      <c r="B10" s="15">
        <v>343</v>
      </c>
      <c r="C10" s="31">
        <v>303</v>
      </c>
      <c r="D10" s="32">
        <v>312</v>
      </c>
      <c r="E10" s="32">
        <v>320</v>
      </c>
      <c r="F10" s="32">
        <v>1410</v>
      </c>
      <c r="G10" s="32">
        <v>1411</v>
      </c>
      <c r="H10" s="32">
        <v>1363</v>
      </c>
      <c r="I10" s="32">
        <v>1359</v>
      </c>
      <c r="J10" s="32">
        <v>383</v>
      </c>
      <c r="K10" s="32">
        <v>407</v>
      </c>
      <c r="L10" s="32">
        <v>433</v>
      </c>
      <c r="M10" s="32">
        <v>428</v>
      </c>
      <c r="N10" s="32">
        <f t="shared" si="1"/>
        <v>111.66180758017492</v>
      </c>
      <c r="O10" s="32">
        <f t="shared" si="0"/>
        <v>134.32343234323432</v>
      </c>
      <c r="P10" s="32">
        <f t="shared" si="2"/>
        <v>138.78205128205127</v>
      </c>
      <c r="Q10" s="32">
        <f t="shared" si="3"/>
        <v>133.75</v>
      </c>
      <c r="R10" s="32">
        <v>40.799999999999997</v>
      </c>
      <c r="S10" s="32">
        <v>41.5</v>
      </c>
      <c r="T10" s="32">
        <v>42.5</v>
      </c>
      <c r="U10" s="32">
        <v>43.2</v>
      </c>
      <c r="V10" s="32">
        <v>43</v>
      </c>
    </row>
    <row r="11" spans="1:22" ht="15.75" customHeight="1" thickTop="1" thickBot="1">
      <c r="A11" s="43" t="s">
        <v>17</v>
      </c>
      <c r="B11" s="18">
        <v>68</v>
      </c>
      <c r="C11" s="29">
        <v>46</v>
      </c>
      <c r="D11" s="30">
        <v>52</v>
      </c>
      <c r="E11" s="30">
        <v>55</v>
      </c>
      <c r="F11" s="30">
        <v>250</v>
      </c>
      <c r="G11" s="30">
        <v>274</v>
      </c>
      <c r="H11" s="30">
        <v>262</v>
      </c>
      <c r="I11" s="30">
        <v>261</v>
      </c>
      <c r="J11" s="30">
        <v>53</v>
      </c>
      <c r="K11" s="30">
        <v>58</v>
      </c>
      <c r="L11" s="30">
        <v>58</v>
      </c>
      <c r="M11" s="30">
        <v>59</v>
      </c>
      <c r="N11" s="30">
        <f t="shared" si="1"/>
        <v>77.941176470588232</v>
      </c>
      <c r="O11" s="30">
        <f t="shared" si="0"/>
        <v>126.08695652173913</v>
      </c>
      <c r="P11" s="30">
        <f t="shared" si="2"/>
        <v>111.53846153846153</v>
      </c>
      <c r="Q11" s="30">
        <f t="shared" si="3"/>
        <v>107.27272727272727</v>
      </c>
      <c r="R11" s="30">
        <v>38.4</v>
      </c>
      <c r="S11" s="30">
        <v>39.9</v>
      </c>
      <c r="T11" s="30">
        <v>40.9</v>
      </c>
      <c r="U11" s="30">
        <v>40</v>
      </c>
      <c r="V11" s="30">
        <v>41</v>
      </c>
    </row>
    <row r="12" spans="1:22" ht="15.75" customHeight="1" thickTop="1" thickBot="1">
      <c r="A12" s="43" t="s">
        <v>18</v>
      </c>
      <c r="B12" s="34">
        <v>20</v>
      </c>
      <c r="C12" s="31">
        <v>16</v>
      </c>
      <c r="D12" s="32">
        <v>16</v>
      </c>
      <c r="E12" s="32">
        <v>16</v>
      </c>
      <c r="F12" s="32">
        <v>45</v>
      </c>
      <c r="G12" s="32">
        <v>60</v>
      </c>
      <c r="H12" s="32">
        <v>68</v>
      </c>
      <c r="I12" s="32">
        <v>68</v>
      </c>
      <c r="J12" s="32">
        <v>16</v>
      </c>
      <c r="K12" s="32">
        <v>10</v>
      </c>
      <c r="L12" s="32">
        <v>9</v>
      </c>
      <c r="M12" s="32">
        <v>10</v>
      </c>
      <c r="N12" s="32">
        <f t="shared" si="1"/>
        <v>80</v>
      </c>
      <c r="O12" s="32">
        <f t="shared" si="0"/>
        <v>62.5</v>
      </c>
      <c r="P12" s="32">
        <f t="shared" si="2"/>
        <v>56.25</v>
      </c>
      <c r="Q12" s="32">
        <f t="shared" si="3"/>
        <v>62.5</v>
      </c>
      <c r="R12" s="32">
        <v>35.5</v>
      </c>
      <c r="S12" s="32">
        <v>35.700000000000003</v>
      </c>
      <c r="T12" s="32">
        <v>36.1</v>
      </c>
      <c r="U12" s="32">
        <v>38.1</v>
      </c>
      <c r="V12" s="32">
        <v>39</v>
      </c>
    </row>
    <row r="13" spans="1:22" ht="15.75" customHeight="1" thickTop="1" thickBot="1">
      <c r="A13" s="43" t="s">
        <v>19</v>
      </c>
      <c r="B13" s="18">
        <v>300</v>
      </c>
      <c r="C13" s="29">
        <v>269</v>
      </c>
      <c r="D13" s="30">
        <v>289</v>
      </c>
      <c r="E13" s="30">
        <v>288</v>
      </c>
      <c r="F13" s="30">
        <v>1118</v>
      </c>
      <c r="G13" s="30">
        <v>1169</v>
      </c>
      <c r="H13" s="30">
        <v>1141</v>
      </c>
      <c r="I13" s="30">
        <v>1131</v>
      </c>
      <c r="J13" s="30">
        <v>200</v>
      </c>
      <c r="K13" s="30">
        <v>224</v>
      </c>
      <c r="L13" s="30">
        <v>256</v>
      </c>
      <c r="M13" s="30">
        <v>264</v>
      </c>
      <c r="N13" s="30">
        <f t="shared" si="1"/>
        <v>66.666666666666671</v>
      </c>
      <c r="O13" s="30">
        <f t="shared" si="0"/>
        <v>83.271375464684013</v>
      </c>
      <c r="P13" s="30">
        <f t="shared" si="2"/>
        <v>88.581314878892726</v>
      </c>
      <c r="Q13" s="30">
        <f t="shared" si="3"/>
        <v>91.666666666666671</v>
      </c>
      <c r="R13" s="30">
        <v>37</v>
      </c>
      <c r="S13" s="30">
        <v>38.6</v>
      </c>
      <c r="T13" s="30">
        <v>39.5</v>
      </c>
      <c r="U13" s="30">
        <v>40</v>
      </c>
      <c r="V13" s="30">
        <v>40</v>
      </c>
    </row>
    <row r="14" spans="1:22" ht="15.75" customHeight="1" thickTop="1" thickBot="1">
      <c r="A14" s="43" t="s">
        <v>20</v>
      </c>
      <c r="B14" s="15">
        <v>146</v>
      </c>
      <c r="C14" s="31">
        <v>152</v>
      </c>
      <c r="D14" s="32">
        <v>152</v>
      </c>
      <c r="E14" s="32">
        <v>149</v>
      </c>
      <c r="F14" s="32">
        <v>692</v>
      </c>
      <c r="G14" s="32">
        <v>717</v>
      </c>
      <c r="H14" s="32">
        <v>668</v>
      </c>
      <c r="I14" s="32">
        <v>648</v>
      </c>
      <c r="J14" s="32">
        <v>158</v>
      </c>
      <c r="K14" s="32">
        <v>164</v>
      </c>
      <c r="L14" s="32">
        <v>186</v>
      </c>
      <c r="M14" s="32">
        <v>199</v>
      </c>
      <c r="N14" s="32">
        <f t="shared" si="1"/>
        <v>108.21917808219177</v>
      </c>
      <c r="O14" s="32">
        <f t="shared" si="0"/>
        <v>107.89473684210526</v>
      </c>
      <c r="P14" s="32">
        <f t="shared" si="2"/>
        <v>122.36842105263158</v>
      </c>
      <c r="Q14" s="32">
        <f t="shared" si="3"/>
        <v>133.55704697986576</v>
      </c>
      <c r="R14" s="32">
        <v>39.5</v>
      </c>
      <c r="S14" s="32">
        <v>40.1</v>
      </c>
      <c r="T14" s="32">
        <v>40.4</v>
      </c>
      <c r="U14" s="32">
        <v>42.4</v>
      </c>
      <c r="V14" s="32">
        <v>43</v>
      </c>
    </row>
    <row r="15" spans="1:22" ht="15.75" customHeight="1" thickTop="1" thickBot="1">
      <c r="A15" s="43" t="s">
        <v>21</v>
      </c>
      <c r="B15" s="18">
        <v>448</v>
      </c>
      <c r="C15" s="29">
        <v>422</v>
      </c>
      <c r="D15" s="30">
        <v>412</v>
      </c>
      <c r="E15" s="30">
        <v>409</v>
      </c>
      <c r="F15" s="30">
        <v>1477</v>
      </c>
      <c r="G15" s="30">
        <v>1745</v>
      </c>
      <c r="H15" s="30">
        <v>1751</v>
      </c>
      <c r="I15" s="30">
        <v>1728</v>
      </c>
      <c r="J15" s="30">
        <v>244</v>
      </c>
      <c r="K15" s="30">
        <v>234</v>
      </c>
      <c r="L15" s="30">
        <v>296</v>
      </c>
      <c r="M15" s="30">
        <v>314</v>
      </c>
      <c r="N15" s="30">
        <f t="shared" si="1"/>
        <v>54.464285714285715</v>
      </c>
      <c r="O15" s="30">
        <f t="shared" si="0"/>
        <v>55.450236966824647</v>
      </c>
      <c r="P15" s="30">
        <f t="shared" si="2"/>
        <v>71.84466019417475</v>
      </c>
      <c r="Q15" s="30">
        <f t="shared" si="3"/>
        <v>76.772616136919311</v>
      </c>
      <c r="R15" s="30">
        <v>35.799999999999997</v>
      </c>
      <c r="S15" s="30">
        <v>36.4</v>
      </c>
      <c r="T15" s="30">
        <v>36.700000000000003</v>
      </c>
      <c r="U15" s="30">
        <v>38.6</v>
      </c>
      <c r="V15" s="30">
        <v>39</v>
      </c>
    </row>
    <row r="16" spans="1:22" ht="15.75" customHeight="1" thickTop="1" thickBot="1">
      <c r="A16" s="43" t="s">
        <v>22</v>
      </c>
      <c r="B16" s="15">
        <v>101</v>
      </c>
      <c r="C16" s="31">
        <v>106</v>
      </c>
      <c r="D16" s="32">
        <v>99</v>
      </c>
      <c r="E16" s="32">
        <v>103</v>
      </c>
      <c r="F16" s="32">
        <v>323</v>
      </c>
      <c r="G16" s="32">
        <v>395</v>
      </c>
      <c r="H16" s="32">
        <v>382</v>
      </c>
      <c r="I16" s="32">
        <v>389</v>
      </c>
      <c r="J16" s="32">
        <v>68</v>
      </c>
      <c r="K16" s="32">
        <v>65</v>
      </c>
      <c r="L16" s="32">
        <v>90</v>
      </c>
      <c r="M16" s="32">
        <v>90</v>
      </c>
      <c r="N16" s="32">
        <f t="shared" si="1"/>
        <v>67.32673267326733</v>
      </c>
      <c r="O16" s="32">
        <f t="shared" si="0"/>
        <v>61.320754716981135</v>
      </c>
      <c r="P16" s="32">
        <f t="shared" si="2"/>
        <v>90.909090909090907</v>
      </c>
      <c r="Q16" s="32">
        <f t="shared" si="3"/>
        <v>87.378640776699029</v>
      </c>
      <c r="R16" s="32">
        <v>37.299999999999997</v>
      </c>
      <c r="S16" s="32">
        <v>37.5</v>
      </c>
      <c r="T16" s="32">
        <v>37.799999999999997</v>
      </c>
      <c r="U16" s="32">
        <v>39.1</v>
      </c>
      <c r="V16" s="32">
        <v>39</v>
      </c>
    </row>
    <row r="17" spans="1:22" ht="15.75" customHeight="1" thickTop="1" thickBot="1">
      <c r="A17" s="43" t="s">
        <v>23</v>
      </c>
      <c r="B17" s="33">
        <v>83</v>
      </c>
      <c r="C17" s="29">
        <v>90</v>
      </c>
      <c r="D17" s="30">
        <v>93</v>
      </c>
      <c r="E17" s="30">
        <v>94</v>
      </c>
      <c r="F17" s="30">
        <v>279</v>
      </c>
      <c r="G17" s="30">
        <v>300</v>
      </c>
      <c r="H17" s="30">
        <v>322</v>
      </c>
      <c r="I17" s="30">
        <v>309</v>
      </c>
      <c r="J17" s="30">
        <v>87</v>
      </c>
      <c r="K17" s="30">
        <v>76</v>
      </c>
      <c r="L17" s="30">
        <v>85</v>
      </c>
      <c r="M17" s="30">
        <v>92</v>
      </c>
      <c r="N17" s="30">
        <f t="shared" si="1"/>
        <v>104.81927710843374</v>
      </c>
      <c r="O17" s="30">
        <f t="shared" si="0"/>
        <v>84.444444444444443</v>
      </c>
      <c r="P17" s="30">
        <f t="shared" si="2"/>
        <v>91.397849462365585</v>
      </c>
      <c r="Q17" s="30">
        <f t="shared" si="3"/>
        <v>97.872340425531917</v>
      </c>
      <c r="R17" s="30">
        <v>38.299999999999997</v>
      </c>
      <c r="S17" s="30">
        <v>39.299999999999997</v>
      </c>
      <c r="T17" s="30">
        <v>39</v>
      </c>
      <c r="U17" s="30">
        <v>39.1</v>
      </c>
      <c r="V17" s="30">
        <v>40</v>
      </c>
    </row>
    <row r="18" spans="1:22" ht="15.75" customHeight="1" thickTop="1" thickBot="1">
      <c r="A18" s="43" t="s">
        <v>24</v>
      </c>
      <c r="B18" s="15">
        <v>47</v>
      </c>
      <c r="C18" s="31">
        <v>53</v>
      </c>
      <c r="D18" s="32">
        <v>59</v>
      </c>
      <c r="E18" s="32">
        <v>67</v>
      </c>
      <c r="F18" s="32">
        <v>178</v>
      </c>
      <c r="G18" s="32">
        <v>246</v>
      </c>
      <c r="H18" s="32">
        <v>225</v>
      </c>
      <c r="I18" s="32">
        <v>223</v>
      </c>
      <c r="J18" s="32">
        <v>66</v>
      </c>
      <c r="K18" s="32">
        <v>64</v>
      </c>
      <c r="L18" s="32">
        <v>53</v>
      </c>
      <c r="M18" s="32">
        <v>54</v>
      </c>
      <c r="N18" s="32">
        <f t="shared" si="1"/>
        <v>140.42553191489361</v>
      </c>
      <c r="O18" s="32">
        <f t="shared" si="0"/>
        <v>120.75471698113208</v>
      </c>
      <c r="P18" s="32">
        <f t="shared" si="2"/>
        <v>89.830508474576277</v>
      </c>
      <c r="Q18" s="32">
        <f t="shared" si="3"/>
        <v>80.597014925373131</v>
      </c>
      <c r="R18" s="32">
        <v>40.6</v>
      </c>
      <c r="S18" s="32">
        <v>41</v>
      </c>
      <c r="T18" s="32">
        <v>40.1</v>
      </c>
      <c r="U18" s="32">
        <v>40.799999999999997</v>
      </c>
      <c r="V18" s="32">
        <v>40</v>
      </c>
    </row>
    <row r="19" spans="1:22" ht="15.75" customHeight="1" thickTop="1" thickBot="1">
      <c r="A19" s="43" t="s">
        <v>25</v>
      </c>
      <c r="B19" s="18">
        <v>45</v>
      </c>
      <c r="C19" s="29">
        <v>42</v>
      </c>
      <c r="D19" s="30">
        <v>29</v>
      </c>
      <c r="E19" s="30">
        <v>28</v>
      </c>
      <c r="F19" s="30">
        <v>159</v>
      </c>
      <c r="G19" s="30">
        <v>156</v>
      </c>
      <c r="H19" s="30">
        <v>144</v>
      </c>
      <c r="I19" s="30">
        <v>150</v>
      </c>
      <c r="J19" s="30">
        <v>32</v>
      </c>
      <c r="K19" s="30">
        <v>34</v>
      </c>
      <c r="L19" s="30">
        <v>40</v>
      </c>
      <c r="M19" s="30">
        <v>45</v>
      </c>
      <c r="N19" s="30">
        <f t="shared" si="1"/>
        <v>71.111111111111114</v>
      </c>
      <c r="O19" s="30">
        <f t="shared" si="0"/>
        <v>80.952380952380949</v>
      </c>
      <c r="P19" s="30">
        <f t="shared" si="2"/>
        <v>137.93103448275863</v>
      </c>
      <c r="Q19" s="30">
        <f t="shared" si="3"/>
        <v>160.71428571428572</v>
      </c>
      <c r="R19" s="30">
        <v>36.799999999999997</v>
      </c>
      <c r="S19" s="30">
        <v>38.9</v>
      </c>
      <c r="T19" s="30">
        <v>39.6</v>
      </c>
      <c r="U19" s="30">
        <v>42</v>
      </c>
      <c r="V19" s="30">
        <v>43</v>
      </c>
    </row>
    <row r="20" spans="1:22" ht="15.75" customHeight="1" thickTop="1" thickBot="1">
      <c r="A20" s="43" t="s">
        <v>26</v>
      </c>
      <c r="B20" s="34">
        <v>1431</v>
      </c>
      <c r="C20" s="31">
        <v>1367</v>
      </c>
      <c r="D20" s="32">
        <v>1353</v>
      </c>
      <c r="E20" s="32">
        <v>1353</v>
      </c>
      <c r="F20" s="32">
        <v>5804</v>
      </c>
      <c r="G20" s="32">
        <v>6285</v>
      </c>
      <c r="H20" s="32">
        <v>5753</v>
      </c>
      <c r="I20" s="32">
        <v>5666</v>
      </c>
      <c r="J20" s="32">
        <v>1804</v>
      </c>
      <c r="K20" s="32">
        <v>1493</v>
      </c>
      <c r="L20" s="32">
        <v>1737</v>
      </c>
      <c r="M20" s="32">
        <v>1775</v>
      </c>
      <c r="N20" s="32">
        <f t="shared" si="1"/>
        <v>126.06568832983928</v>
      </c>
      <c r="O20" s="32">
        <f t="shared" si="0"/>
        <v>109.21726408193123</v>
      </c>
      <c r="P20" s="32">
        <f t="shared" si="2"/>
        <v>128.38137472283813</v>
      </c>
      <c r="Q20" s="32">
        <f t="shared" si="3"/>
        <v>131.18994826311899</v>
      </c>
      <c r="R20" s="32">
        <v>39.6</v>
      </c>
      <c r="S20" s="32">
        <v>40.799999999999997</v>
      </c>
      <c r="T20" s="32">
        <v>41</v>
      </c>
      <c r="U20" s="32">
        <v>42.4</v>
      </c>
      <c r="V20" s="32">
        <v>43</v>
      </c>
    </row>
    <row r="21" spans="1:22" ht="15.75" customHeight="1" thickTop="1" thickBot="1">
      <c r="A21" s="43" t="s">
        <v>27</v>
      </c>
      <c r="B21" s="18">
        <v>65</v>
      </c>
      <c r="C21" s="29">
        <v>70</v>
      </c>
      <c r="D21" s="30">
        <v>94</v>
      </c>
      <c r="E21" s="30">
        <v>100</v>
      </c>
      <c r="F21" s="30">
        <v>259</v>
      </c>
      <c r="G21" s="30">
        <v>285</v>
      </c>
      <c r="H21" s="30">
        <v>313</v>
      </c>
      <c r="I21" s="30">
        <v>313</v>
      </c>
      <c r="J21" s="30">
        <v>75</v>
      </c>
      <c r="K21" s="30">
        <v>65</v>
      </c>
      <c r="L21" s="30">
        <v>73</v>
      </c>
      <c r="M21" s="30">
        <v>73</v>
      </c>
      <c r="N21" s="30">
        <f t="shared" si="1"/>
        <v>115.38461538461539</v>
      </c>
      <c r="O21" s="30">
        <f t="shared" si="0"/>
        <v>92.857142857142861</v>
      </c>
      <c r="P21" s="30">
        <f t="shared" si="2"/>
        <v>77.659574468085111</v>
      </c>
      <c r="Q21" s="30">
        <f t="shared" si="3"/>
        <v>73</v>
      </c>
      <c r="R21" s="30">
        <v>39.799999999999997</v>
      </c>
      <c r="S21" s="30">
        <v>40.200000000000003</v>
      </c>
      <c r="T21" s="30">
        <v>39.799999999999997</v>
      </c>
      <c r="U21" s="30">
        <v>38.700000000000003</v>
      </c>
      <c r="V21" s="30">
        <v>38</v>
      </c>
    </row>
    <row r="22" spans="1:22" ht="15.75" customHeight="1" thickTop="1" thickBot="1">
      <c r="A22" s="43" t="s">
        <v>28</v>
      </c>
      <c r="B22" s="15">
        <v>54</v>
      </c>
      <c r="C22" s="31">
        <v>54</v>
      </c>
      <c r="D22" s="32">
        <v>46</v>
      </c>
      <c r="E22" s="32">
        <v>47</v>
      </c>
      <c r="F22" s="32">
        <v>163</v>
      </c>
      <c r="G22" s="32">
        <v>220</v>
      </c>
      <c r="H22" s="32">
        <v>223</v>
      </c>
      <c r="I22" s="32">
        <v>214</v>
      </c>
      <c r="J22" s="32">
        <v>33</v>
      </c>
      <c r="K22" s="32">
        <v>31</v>
      </c>
      <c r="L22" s="32">
        <v>38</v>
      </c>
      <c r="M22" s="32">
        <v>42</v>
      </c>
      <c r="N22" s="32">
        <f t="shared" si="1"/>
        <v>61.111111111111114</v>
      </c>
      <c r="O22" s="32">
        <f t="shared" si="0"/>
        <v>57.407407407407405</v>
      </c>
      <c r="P22" s="32">
        <f t="shared" si="2"/>
        <v>82.608695652173907</v>
      </c>
      <c r="Q22" s="32">
        <f t="shared" si="3"/>
        <v>89.361702127659569</v>
      </c>
      <c r="R22" s="32">
        <v>37.5</v>
      </c>
      <c r="S22" s="32">
        <v>37.799999999999997</v>
      </c>
      <c r="T22" s="32">
        <v>35.799999999999997</v>
      </c>
      <c r="U22" s="32">
        <v>38.799999999999997</v>
      </c>
      <c r="V22" s="32">
        <v>40</v>
      </c>
    </row>
    <row r="23" spans="1:22" ht="15.75" customHeight="1" thickTop="1" thickBot="1">
      <c r="A23" s="43" t="s">
        <v>29</v>
      </c>
      <c r="B23" s="33">
        <v>62</v>
      </c>
      <c r="C23" s="29">
        <v>45</v>
      </c>
      <c r="D23" s="30">
        <v>68</v>
      </c>
      <c r="E23" s="30">
        <v>65</v>
      </c>
      <c r="F23" s="30">
        <v>202</v>
      </c>
      <c r="G23" s="30">
        <v>225</v>
      </c>
      <c r="H23" s="30">
        <v>233</v>
      </c>
      <c r="I23" s="30">
        <v>226</v>
      </c>
      <c r="J23" s="30">
        <v>71</v>
      </c>
      <c r="K23" s="30">
        <v>49</v>
      </c>
      <c r="L23" s="30">
        <v>66</v>
      </c>
      <c r="M23" s="30">
        <v>63</v>
      </c>
      <c r="N23" s="30">
        <f t="shared" si="1"/>
        <v>114.51612903225806</v>
      </c>
      <c r="O23" s="30">
        <f t="shared" si="0"/>
        <v>108.88888888888889</v>
      </c>
      <c r="P23" s="30">
        <f t="shared" si="2"/>
        <v>97.058823529411768</v>
      </c>
      <c r="Q23" s="30">
        <f t="shared" si="3"/>
        <v>96.92307692307692</v>
      </c>
      <c r="R23" s="30">
        <v>39.200000000000003</v>
      </c>
      <c r="S23" s="30">
        <v>40.700000000000003</v>
      </c>
      <c r="T23" s="30">
        <v>40.200000000000003</v>
      </c>
      <c r="U23" s="30">
        <v>39.4</v>
      </c>
      <c r="V23" s="30">
        <v>40</v>
      </c>
    </row>
    <row r="24" spans="1:22" ht="15.75" customHeight="1" thickTop="1" thickBot="1">
      <c r="A24" s="43" t="s">
        <v>30</v>
      </c>
      <c r="B24" s="34">
        <v>19</v>
      </c>
      <c r="C24" s="31">
        <v>29</v>
      </c>
      <c r="D24" s="32">
        <v>28</v>
      </c>
      <c r="E24" s="32">
        <v>28</v>
      </c>
      <c r="F24" s="32">
        <v>83</v>
      </c>
      <c r="G24" s="32">
        <v>90</v>
      </c>
      <c r="H24" s="32">
        <v>105</v>
      </c>
      <c r="I24" s="32">
        <v>105</v>
      </c>
      <c r="J24" s="32">
        <v>20</v>
      </c>
      <c r="K24" s="32">
        <v>22</v>
      </c>
      <c r="L24" s="32">
        <v>20</v>
      </c>
      <c r="M24" s="32">
        <v>18</v>
      </c>
      <c r="N24" s="32">
        <f t="shared" si="1"/>
        <v>105.26315789473684</v>
      </c>
      <c r="O24" s="32">
        <f t="shared" si="0"/>
        <v>75.862068965517238</v>
      </c>
      <c r="P24" s="32">
        <f t="shared" si="2"/>
        <v>71.428571428571431</v>
      </c>
      <c r="Q24" s="32">
        <f t="shared" si="3"/>
        <v>64.285714285714292</v>
      </c>
      <c r="R24" s="32">
        <v>37.5</v>
      </c>
      <c r="S24" s="32">
        <v>38.1</v>
      </c>
      <c r="T24" s="32">
        <v>38.6</v>
      </c>
      <c r="U24" s="32">
        <v>38</v>
      </c>
      <c r="V24" s="32">
        <v>38</v>
      </c>
    </row>
    <row r="25" spans="1:22" ht="15.75" customHeight="1" thickTop="1" thickBot="1">
      <c r="A25" s="43" t="s">
        <v>31</v>
      </c>
      <c r="B25" s="18">
        <v>924</v>
      </c>
      <c r="C25" s="29">
        <v>939</v>
      </c>
      <c r="D25" s="30">
        <v>946</v>
      </c>
      <c r="E25" s="30">
        <v>954</v>
      </c>
      <c r="F25" s="30">
        <v>4314</v>
      </c>
      <c r="G25" s="30">
        <v>4333</v>
      </c>
      <c r="H25" s="30">
        <v>4004</v>
      </c>
      <c r="I25" s="30">
        <v>3978</v>
      </c>
      <c r="J25" s="30">
        <v>942</v>
      </c>
      <c r="K25" s="30">
        <v>979</v>
      </c>
      <c r="L25" s="30">
        <v>1205</v>
      </c>
      <c r="M25" s="30">
        <v>1240</v>
      </c>
      <c r="N25" s="30">
        <f t="shared" si="1"/>
        <v>101.94805194805195</v>
      </c>
      <c r="O25" s="30">
        <f t="shared" si="0"/>
        <v>104.25985090521831</v>
      </c>
      <c r="P25" s="30">
        <f t="shared" si="2"/>
        <v>127.3784355179704</v>
      </c>
      <c r="Q25" s="30">
        <f t="shared" si="3"/>
        <v>129.97903563941298</v>
      </c>
      <c r="R25" s="30">
        <v>39.799999999999997</v>
      </c>
      <c r="S25" s="30">
        <v>40.700000000000003</v>
      </c>
      <c r="T25" s="30">
        <v>41.4</v>
      </c>
      <c r="U25" s="30">
        <v>42.4</v>
      </c>
      <c r="V25" s="30">
        <v>41</v>
      </c>
    </row>
    <row r="26" spans="1:22" ht="15.75" customHeight="1" thickTop="1" thickBot="1">
      <c r="A26" s="43" t="s">
        <v>32</v>
      </c>
      <c r="B26" s="15">
        <v>31</v>
      </c>
      <c r="C26" s="31">
        <v>18</v>
      </c>
      <c r="D26" s="32">
        <v>22</v>
      </c>
      <c r="E26" s="32">
        <v>21</v>
      </c>
      <c r="F26" s="32">
        <v>91</v>
      </c>
      <c r="G26" s="32">
        <v>96</v>
      </c>
      <c r="H26" s="32">
        <v>95</v>
      </c>
      <c r="I26" s="32">
        <v>92</v>
      </c>
      <c r="J26" s="32">
        <v>21</v>
      </c>
      <c r="K26" s="32">
        <v>25</v>
      </c>
      <c r="L26" s="32">
        <v>25</v>
      </c>
      <c r="M26" s="32">
        <v>26</v>
      </c>
      <c r="N26" s="32">
        <f t="shared" si="1"/>
        <v>67.741935483870961</v>
      </c>
      <c r="O26" s="32">
        <f t="shared" si="0"/>
        <v>138.88888888888889</v>
      </c>
      <c r="P26" s="32">
        <f t="shared" si="2"/>
        <v>113.63636363636364</v>
      </c>
      <c r="Q26" s="32">
        <f t="shared" si="3"/>
        <v>123.80952380952381</v>
      </c>
      <c r="R26" s="32">
        <v>37.700000000000003</v>
      </c>
      <c r="S26" s="32">
        <v>39.1</v>
      </c>
      <c r="T26" s="32">
        <v>41.8</v>
      </c>
      <c r="U26" s="32">
        <v>39.9</v>
      </c>
      <c r="V26" s="32">
        <v>43</v>
      </c>
    </row>
    <row r="27" spans="1:22" ht="15.75" customHeight="1" thickTop="1" thickBot="1">
      <c r="A27" s="43" t="s">
        <v>33</v>
      </c>
      <c r="B27" s="18">
        <v>11</v>
      </c>
      <c r="C27" s="29">
        <v>14</v>
      </c>
      <c r="D27" s="30">
        <v>16</v>
      </c>
      <c r="E27" s="30">
        <v>16</v>
      </c>
      <c r="F27" s="30">
        <v>54</v>
      </c>
      <c r="G27" s="30">
        <v>63</v>
      </c>
      <c r="H27" s="30">
        <v>63</v>
      </c>
      <c r="I27" s="30">
        <v>61</v>
      </c>
      <c r="J27" s="30">
        <v>15</v>
      </c>
      <c r="K27" s="30">
        <v>9</v>
      </c>
      <c r="L27" s="30">
        <v>12</v>
      </c>
      <c r="M27" s="30">
        <v>12</v>
      </c>
      <c r="N27" s="30">
        <f t="shared" si="1"/>
        <v>136.36363636363637</v>
      </c>
      <c r="O27" s="30">
        <f t="shared" si="0"/>
        <v>64.285714285714292</v>
      </c>
      <c r="P27" s="30">
        <f t="shared" si="2"/>
        <v>75</v>
      </c>
      <c r="Q27" s="30">
        <f t="shared" si="3"/>
        <v>75</v>
      </c>
      <c r="R27" s="30">
        <v>40.4</v>
      </c>
      <c r="S27" s="30">
        <v>37.799999999999997</v>
      </c>
      <c r="T27" s="30">
        <v>39.1</v>
      </c>
      <c r="U27" s="30">
        <v>40</v>
      </c>
      <c r="V27" s="30">
        <v>41</v>
      </c>
    </row>
    <row r="28" spans="1:22" ht="15.75" customHeight="1" thickTop="1" thickBot="1">
      <c r="A28" s="43" t="s">
        <v>34</v>
      </c>
      <c r="B28" s="15">
        <v>52</v>
      </c>
      <c r="C28" s="31">
        <v>51</v>
      </c>
      <c r="D28" s="32">
        <v>64</v>
      </c>
      <c r="E28" s="32">
        <v>65</v>
      </c>
      <c r="F28" s="32">
        <v>208</v>
      </c>
      <c r="G28" s="32">
        <v>239</v>
      </c>
      <c r="H28" s="32">
        <v>277</v>
      </c>
      <c r="I28" s="32">
        <v>266</v>
      </c>
      <c r="J28" s="32">
        <v>45</v>
      </c>
      <c r="K28" s="32">
        <v>51</v>
      </c>
      <c r="L28" s="32">
        <v>62</v>
      </c>
      <c r="M28" s="32">
        <v>59</v>
      </c>
      <c r="N28" s="32">
        <f t="shared" si="1"/>
        <v>86.538461538461533</v>
      </c>
      <c r="O28" s="32">
        <f t="shared" si="0"/>
        <v>100</v>
      </c>
      <c r="P28" s="32">
        <f t="shared" si="2"/>
        <v>96.875</v>
      </c>
      <c r="Q28" s="32">
        <f t="shared" si="3"/>
        <v>90.769230769230774</v>
      </c>
      <c r="R28" s="32">
        <v>39.5</v>
      </c>
      <c r="S28" s="32">
        <v>40.5</v>
      </c>
      <c r="T28" s="32">
        <v>39.700000000000003</v>
      </c>
      <c r="U28" s="32">
        <v>39.6</v>
      </c>
      <c r="V28" s="32">
        <v>40</v>
      </c>
    </row>
    <row r="29" spans="1:22" ht="15.75" customHeight="1" thickTop="1" thickBot="1">
      <c r="A29" s="43" t="s">
        <v>35</v>
      </c>
      <c r="B29" s="18">
        <v>44</v>
      </c>
      <c r="C29" s="29">
        <v>48</v>
      </c>
      <c r="D29" s="30">
        <v>57</v>
      </c>
      <c r="E29" s="30">
        <v>55</v>
      </c>
      <c r="F29" s="30">
        <v>181</v>
      </c>
      <c r="G29" s="30">
        <v>201</v>
      </c>
      <c r="H29" s="30">
        <v>195</v>
      </c>
      <c r="I29" s="30">
        <v>198</v>
      </c>
      <c r="J29" s="30">
        <v>30</v>
      </c>
      <c r="K29" s="30">
        <v>39</v>
      </c>
      <c r="L29" s="30">
        <v>50</v>
      </c>
      <c r="M29" s="30">
        <v>50</v>
      </c>
      <c r="N29" s="30">
        <f t="shared" si="1"/>
        <v>68.181818181818187</v>
      </c>
      <c r="O29" s="30">
        <f t="shared" si="0"/>
        <v>81.25</v>
      </c>
      <c r="P29" s="30">
        <f t="shared" si="2"/>
        <v>87.719298245614041</v>
      </c>
      <c r="Q29" s="30">
        <f t="shared" si="3"/>
        <v>90.909090909090907</v>
      </c>
      <c r="R29" s="30">
        <v>37.9</v>
      </c>
      <c r="S29" s="30">
        <v>38.799999999999997</v>
      </c>
      <c r="T29" s="30">
        <v>39.700000000000003</v>
      </c>
      <c r="U29" s="30">
        <v>40</v>
      </c>
      <c r="V29" s="30">
        <v>41</v>
      </c>
    </row>
    <row r="30" spans="1:22" ht="15.75" customHeight="1" thickTop="1" thickBot="1">
      <c r="A30" s="43" t="s">
        <v>36</v>
      </c>
      <c r="B30" s="15">
        <v>17</v>
      </c>
      <c r="C30" s="31">
        <v>25</v>
      </c>
      <c r="D30" s="32">
        <v>24</v>
      </c>
      <c r="E30" s="32">
        <v>24</v>
      </c>
      <c r="F30" s="32">
        <v>89</v>
      </c>
      <c r="G30" s="32">
        <v>102</v>
      </c>
      <c r="H30" s="32">
        <v>101</v>
      </c>
      <c r="I30" s="32">
        <v>99</v>
      </c>
      <c r="J30" s="32">
        <v>22</v>
      </c>
      <c r="K30" s="32">
        <v>22</v>
      </c>
      <c r="L30" s="32">
        <v>28</v>
      </c>
      <c r="M30" s="32">
        <v>29</v>
      </c>
      <c r="N30" s="32">
        <f t="shared" si="1"/>
        <v>129.41176470588235</v>
      </c>
      <c r="O30" s="32">
        <f t="shared" si="0"/>
        <v>88</v>
      </c>
      <c r="P30" s="32">
        <f t="shared" si="2"/>
        <v>116.66666666666667</v>
      </c>
      <c r="Q30" s="32">
        <f t="shared" si="3"/>
        <v>120.83333333333333</v>
      </c>
      <c r="R30" s="32">
        <v>42.5</v>
      </c>
      <c r="S30" s="32">
        <v>42.9</v>
      </c>
      <c r="T30" s="32">
        <v>40.200000000000003</v>
      </c>
      <c r="U30" s="32">
        <v>42.5</v>
      </c>
      <c r="V30" s="32">
        <v>43</v>
      </c>
    </row>
    <row r="31" spans="1:22" ht="15.75" customHeight="1" thickTop="1" thickBot="1">
      <c r="A31" s="43" t="s">
        <v>37</v>
      </c>
      <c r="B31" s="18">
        <v>82</v>
      </c>
      <c r="C31" s="29">
        <v>74</v>
      </c>
      <c r="D31" s="30">
        <v>94</v>
      </c>
      <c r="E31" s="30">
        <v>98</v>
      </c>
      <c r="F31" s="30">
        <v>278</v>
      </c>
      <c r="G31" s="30">
        <v>339</v>
      </c>
      <c r="H31" s="30">
        <v>385</v>
      </c>
      <c r="I31" s="30">
        <v>392</v>
      </c>
      <c r="J31" s="30">
        <v>57</v>
      </c>
      <c r="K31" s="30">
        <v>52</v>
      </c>
      <c r="L31" s="30">
        <v>57</v>
      </c>
      <c r="M31" s="30">
        <v>59</v>
      </c>
      <c r="N31" s="30">
        <f t="shared" si="1"/>
        <v>69.512195121951223</v>
      </c>
      <c r="O31" s="30">
        <f t="shared" si="0"/>
        <v>70.270270270270274</v>
      </c>
      <c r="P31" s="30">
        <f t="shared" si="2"/>
        <v>60.638297872340424</v>
      </c>
      <c r="Q31" s="30">
        <f t="shared" si="3"/>
        <v>60.204081632653065</v>
      </c>
      <c r="R31" s="30">
        <v>36.799999999999997</v>
      </c>
      <c r="S31" s="30">
        <v>37.4</v>
      </c>
      <c r="T31" s="30">
        <v>38.200000000000003</v>
      </c>
      <c r="U31" s="30">
        <v>38</v>
      </c>
      <c r="V31" s="30">
        <v>38</v>
      </c>
    </row>
    <row r="32" spans="1:22" ht="15.75" customHeight="1" thickTop="1" thickBot="1">
      <c r="A32" s="43" t="s">
        <v>38</v>
      </c>
      <c r="B32" s="15">
        <v>40</v>
      </c>
      <c r="C32" s="31">
        <v>42</v>
      </c>
      <c r="D32" s="32">
        <v>43</v>
      </c>
      <c r="E32" s="32">
        <v>36</v>
      </c>
      <c r="F32" s="32">
        <v>185</v>
      </c>
      <c r="G32" s="32">
        <v>181</v>
      </c>
      <c r="H32" s="32">
        <v>191</v>
      </c>
      <c r="I32" s="32">
        <v>196</v>
      </c>
      <c r="J32" s="32">
        <v>38</v>
      </c>
      <c r="K32" s="32">
        <v>41</v>
      </c>
      <c r="L32" s="32">
        <v>53</v>
      </c>
      <c r="M32" s="32">
        <v>53</v>
      </c>
      <c r="N32" s="32">
        <f t="shared" si="1"/>
        <v>95</v>
      </c>
      <c r="O32" s="32">
        <f t="shared" si="0"/>
        <v>97.61904761904762</v>
      </c>
      <c r="P32" s="32">
        <f t="shared" si="2"/>
        <v>123.25581395348837</v>
      </c>
      <c r="Q32" s="32">
        <f t="shared" si="3"/>
        <v>147.22222222222223</v>
      </c>
      <c r="R32" s="32">
        <v>40.9</v>
      </c>
      <c r="S32" s="32">
        <v>42.2</v>
      </c>
      <c r="T32" s="32">
        <v>41.4</v>
      </c>
      <c r="U32" s="32">
        <v>40.799999999999997</v>
      </c>
      <c r="V32" s="32">
        <v>42</v>
      </c>
    </row>
    <row r="33" spans="1:22" ht="15.75" customHeight="1" thickTop="1" thickBot="1">
      <c r="A33" s="43" t="s">
        <v>39</v>
      </c>
      <c r="B33" s="18">
        <v>75</v>
      </c>
      <c r="C33" s="29">
        <v>78</v>
      </c>
      <c r="D33" s="30">
        <v>88</v>
      </c>
      <c r="E33" s="30">
        <v>83</v>
      </c>
      <c r="F33" s="30">
        <v>287</v>
      </c>
      <c r="G33" s="30">
        <v>347</v>
      </c>
      <c r="H33" s="30">
        <v>355</v>
      </c>
      <c r="I33" s="30">
        <v>357</v>
      </c>
      <c r="J33" s="30">
        <v>66</v>
      </c>
      <c r="K33" s="30">
        <v>71</v>
      </c>
      <c r="L33" s="30">
        <v>76</v>
      </c>
      <c r="M33" s="30">
        <v>82</v>
      </c>
      <c r="N33" s="30">
        <f t="shared" si="1"/>
        <v>88</v>
      </c>
      <c r="O33" s="30">
        <f t="shared" si="0"/>
        <v>91.025641025641022</v>
      </c>
      <c r="P33" s="30">
        <f t="shared" si="2"/>
        <v>86.36363636363636</v>
      </c>
      <c r="Q33" s="30">
        <f t="shared" si="3"/>
        <v>98.795180722891573</v>
      </c>
      <c r="R33" s="30">
        <v>39.6</v>
      </c>
      <c r="S33" s="30">
        <v>41.1</v>
      </c>
      <c r="T33" s="30">
        <v>40.4</v>
      </c>
      <c r="U33" s="30">
        <v>39.1</v>
      </c>
      <c r="V33" s="30">
        <v>40</v>
      </c>
    </row>
    <row r="34" spans="1:22" ht="15.75" customHeight="1" thickTop="1" thickBot="1">
      <c r="A34" s="43" t="s">
        <v>40</v>
      </c>
      <c r="B34" s="34">
        <v>40</v>
      </c>
      <c r="C34" s="31">
        <v>48</v>
      </c>
      <c r="D34" s="32">
        <v>44</v>
      </c>
      <c r="E34" s="32">
        <v>46</v>
      </c>
      <c r="F34" s="32">
        <v>161</v>
      </c>
      <c r="G34" s="32">
        <v>182</v>
      </c>
      <c r="H34" s="32">
        <v>167</v>
      </c>
      <c r="I34" s="32">
        <v>164</v>
      </c>
      <c r="J34" s="32">
        <v>29</v>
      </c>
      <c r="K34" s="32">
        <v>22</v>
      </c>
      <c r="L34" s="32">
        <v>31</v>
      </c>
      <c r="M34" s="32">
        <v>30</v>
      </c>
      <c r="N34" s="32">
        <f t="shared" si="1"/>
        <v>72.5</v>
      </c>
      <c r="O34" s="32">
        <f t="shared" si="0"/>
        <v>45.833333333333336</v>
      </c>
      <c r="P34" s="32">
        <f t="shared" si="2"/>
        <v>70.454545454545453</v>
      </c>
      <c r="Q34" s="32">
        <f t="shared" si="3"/>
        <v>65.217391304347828</v>
      </c>
      <c r="R34" s="32">
        <v>36.1</v>
      </c>
      <c r="S34" s="32">
        <v>36.4</v>
      </c>
      <c r="T34" s="32">
        <v>36.6</v>
      </c>
      <c r="U34" s="32">
        <v>39</v>
      </c>
      <c r="V34" s="32">
        <v>39</v>
      </c>
    </row>
    <row r="35" spans="1:22" ht="15.75" customHeight="1" thickTop="1" thickBot="1">
      <c r="A35" s="43" t="s">
        <v>41</v>
      </c>
      <c r="B35" s="33">
        <v>18</v>
      </c>
      <c r="C35" s="29">
        <v>13</v>
      </c>
      <c r="D35" s="30">
        <v>15</v>
      </c>
      <c r="E35" s="30">
        <v>17</v>
      </c>
      <c r="F35" s="30">
        <v>92</v>
      </c>
      <c r="G35" s="30">
        <v>102</v>
      </c>
      <c r="H35" s="30">
        <v>91</v>
      </c>
      <c r="I35" s="30">
        <v>89</v>
      </c>
      <c r="J35" s="30">
        <v>26</v>
      </c>
      <c r="K35" s="30">
        <v>20</v>
      </c>
      <c r="L35" s="30">
        <v>24</v>
      </c>
      <c r="M35" s="30">
        <v>25</v>
      </c>
      <c r="N35" s="30">
        <f t="shared" si="1"/>
        <v>144.44444444444446</v>
      </c>
      <c r="O35" s="30">
        <f t="shared" si="0"/>
        <v>153.84615384615384</v>
      </c>
      <c r="P35" s="30">
        <f t="shared" si="2"/>
        <v>160</v>
      </c>
      <c r="Q35" s="30">
        <f t="shared" si="3"/>
        <v>147.05882352941177</v>
      </c>
      <c r="R35" s="30">
        <v>39.200000000000003</v>
      </c>
      <c r="S35" s="30">
        <v>41.9</v>
      </c>
      <c r="T35" s="30">
        <v>42.9</v>
      </c>
      <c r="U35" s="30">
        <v>43.4</v>
      </c>
      <c r="V35" s="30">
        <v>42</v>
      </c>
    </row>
    <row r="36" spans="1:22" ht="15.75" customHeight="1" thickTop="1" thickBot="1">
      <c r="A36" s="43" t="s">
        <v>42</v>
      </c>
      <c r="B36" s="15">
        <v>36</v>
      </c>
      <c r="C36" s="31">
        <v>43</v>
      </c>
      <c r="D36" s="32">
        <v>43</v>
      </c>
      <c r="E36" s="32">
        <v>44</v>
      </c>
      <c r="F36" s="32">
        <v>172</v>
      </c>
      <c r="G36" s="32">
        <v>185</v>
      </c>
      <c r="H36" s="32">
        <v>175</v>
      </c>
      <c r="I36" s="32">
        <v>170</v>
      </c>
      <c r="J36" s="32">
        <v>28</v>
      </c>
      <c r="K36" s="32">
        <v>31</v>
      </c>
      <c r="L36" s="32">
        <v>39</v>
      </c>
      <c r="M36" s="32">
        <v>41</v>
      </c>
      <c r="N36" s="32">
        <f t="shared" si="1"/>
        <v>77.777777777777771</v>
      </c>
      <c r="O36" s="32">
        <f t="shared" si="0"/>
        <v>72.093023255813947</v>
      </c>
      <c r="P36" s="32">
        <f t="shared" si="2"/>
        <v>90.697674418604649</v>
      </c>
      <c r="Q36" s="32">
        <f t="shared" si="3"/>
        <v>93.181818181818187</v>
      </c>
      <c r="R36" s="32">
        <v>40.799999999999997</v>
      </c>
      <c r="S36" s="32">
        <v>39.799999999999997</v>
      </c>
      <c r="T36" s="32">
        <v>38.9</v>
      </c>
      <c r="U36" s="32">
        <v>40.1</v>
      </c>
      <c r="V36" s="32">
        <v>41</v>
      </c>
    </row>
    <row r="37" spans="1:22" ht="15.75" customHeight="1" thickTop="1" thickBot="1">
      <c r="A37" s="43" t="s">
        <v>43</v>
      </c>
      <c r="B37" s="18">
        <v>71</v>
      </c>
      <c r="C37" s="29">
        <v>74</v>
      </c>
      <c r="D37" s="30">
        <v>82</v>
      </c>
      <c r="E37" s="30">
        <v>87</v>
      </c>
      <c r="F37" s="30">
        <v>275</v>
      </c>
      <c r="G37" s="30">
        <v>297</v>
      </c>
      <c r="H37" s="30">
        <v>304</v>
      </c>
      <c r="I37" s="30">
        <v>315</v>
      </c>
      <c r="J37" s="30">
        <v>71</v>
      </c>
      <c r="K37" s="30">
        <v>63</v>
      </c>
      <c r="L37" s="30">
        <v>75</v>
      </c>
      <c r="M37" s="30">
        <v>73</v>
      </c>
      <c r="N37" s="30">
        <f t="shared" si="1"/>
        <v>100</v>
      </c>
      <c r="O37" s="30">
        <f t="shared" ref="O37:O62" si="4">SUM(K37*100)/C37</f>
        <v>85.13513513513513</v>
      </c>
      <c r="P37" s="30">
        <f t="shared" si="2"/>
        <v>91.463414634146346</v>
      </c>
      <c r="Q37" s="30">
        <f t="shared" si="3"/>
        <v>83.908045977011497</v>
      </c>
      <c r="R37" s="30">
        <v>40.1</v>
      </c>
      <c r="S37" s="30">
        <v>38.9</v>
      </c>
      <c r="T37" s="30">
        <v>38.5</v>
      </c>
      <c r="U37" s="30">
        <v>39.6</v>
      </c>
      <c r="V37" s="30">
        <v>39</v>
      </c>
    </row>
    <row r="38" spans="1:22" ht="15.75" customHeight="1" thickTop="1" thickBot="1">
      <c r="A38" s="43" t="s">
        <v>44</v>
      </c>
      <c r="B38" s="34">
        <v>118</v>
      </c>
      <c r="C38" s="31">
        <v>120</v>
      </c>
      <c r="D38" s="32">
        <v>132</v>
      </c>
      <c r="E38" s="32">
        <v>134</v>
      </c>
      <c r="F38" s="32">
        <v>375</v>
      </c>
      <c r="G38" s="32">
        <v>444</v>
      </c>
      <c r="H38" s="32">
        <v>434</v>
      </c>
      <c r="I38" s="32">
        <v>433</v>
      </c>
      <c r="J38" s="32">
        <v>105</v>
      </c>
      <c r="K38" s="32">
        <v>77</v>
      </c>
      <c r="L38" s="32">
        <v>93</v>
      </c>
      <c r="M38" s="32">
        <v>101</v>
      </c>
      <c r="N38" s="32">
        <f t="shared" ref="N38:N62" si="5">SUM(J38*100)/B38</f>
        <v>88.983050847457633</v>
      </c>
      <c r="O38" s="32">
        <f t="shared" si="4"/>
        <v>64.166666666666671</v>
      </c>
      <c r="P38" s="32">
        <f t="shared" ref="P38:P62" si="6">SUM(L38*100)/D38</f>
        <v>70.454545454545453</v>
      </c>
      <c r="Q38" s="32">
        <f t="shared" si="3"/>
        <v>75.373134328358205</v>
      </c>
      <c r="R38" s="32">
        <v>37.299999999999997</v>
      </c>
      <c r="S38" s="32">
        <v>37.9</v>
      </c>
      <c r="T38" s="32">
        <v>37</v>
      </c>
      <c r="U38" s="32">
        <v>37.799999999999997</v>
      </c>
      <c r="V38" s="32">
        <v>38</v>
      </c>
    </row>
    <row r="39" spans="1:22" ht="15.75" customHeight="1" thickTop="1" thickBot="1">
      <c r="A39" s="43" t="s">
        <v>45</v>
      </c>
      <c r="B39" s="33">
        <v>40</v>
      </c>
      <c r="C39" s="29">
        <v>32</v>
      </c>
      <c r="D39" s="30">
        <v>38</v>
      </c>
      <c r="E39" s="30">
        <v>42</v>
      </c>
      <c r="F39" s="30">
        <v>149</v>
      </c>
      <c r="G39" s="30">
        <v>154</v>
      </c>
      <c r="H39" s="30">
        <v>149</v>
      </c>
      <c r="I39" s="30">
        <v>152</v>
      </c>
      <c r="J39" s="30">
        <v>30</v>
      </c>
      <c r="K39" s="30">
        <v>24</v>
      </c>
      <c r="L39" s="30">
        <v>28</v>
      </c>
      <c r="M39" s="30">
        <v>30</v>
      </c>
      <c r="N39" s="30">
        <f t="shared" si="5"/>
        <v>75</v>
      </c>
      <c r="O39" s="30">
        <f t="shared" si="4"/>
        <v>75</v>
      </c>
      <c r="P39" s="30">
        <f t="shared" si="6"/>
        <v>73.684210526315795</v>
      </c>
      <c r="Q39" s="30">
        <f t="shared" si="3"/>
        <v>71.428571428571431</v>
      </c>
      <c r="R39" s="30">
        <v>36.4</v>
      </c>
      <c r="S39" s="30">
        <v>36.799999999999997</v>
      </c>
      <c r="T39" s="30">
        <v>39.200000000000003</v>
      </c>
      <c r="U39" s="30">
        <v>39.299999999999997</v>
      </c>
      <c r="V39" s="30">
        <v>39</v>
      </c>
    </row>
    <row r="40" spans="1:22" ht="15.75" customHeight="1" thickTop="1" thickBot="1">
      <c r="A40" s="43" t="s">
        <v>46</v>
      </c>
      <c r="B40" s="34">
        <v>14</v>
      </c>
      <c r="C40" s="31">
        <v>12</v>
      </c>
      <c r="D40" s="32">
        <v>13</v>
      </c>
      <c r="E40" s="32">
        <v>7</v>
      </c>
      <c r="F40" s="32">
        <v>44</v>
      </c>
      <c r="G40" s="32">
        <v>44</v>
      </c>
      <c r="H40" s="32">
        <v>50</v>
      </c>
      <c r="I40" s="32">
        <v>52</v>
      </c>
      <c r="J40" s="32">
        <v>27</v>
      </c>
      <c r="K40" s="32">
        <v>20</v>
      </c>
      <c r="L40" s="32">
        <v>19</v>
      </c>
      <c r="M40" s="32">
        <v>19</v>
      </c>
      <c r="N40" s="32">
        <f t="shared" si="5"/>
        <v>192.85714285714286</v>
      </c>
      <c r="O40" s="32">
        <f t="shared" si="4"/>
        <v>166.66666666666666</v>
      </c>
      <c r="P40" s="32">
        <f t="shared" si="6"/>
        <v>146.15384615384616</v>
      </c>
      <c r="Q40" s="32">
        <f t="shared" si="3"/>
        <v>271.42857142857144</v>
      </c>
      <c r="R40" s="32">
        <v>42.3</v>
      </c>
      <c r="S40" s="32">
        <v>42.8</v>
      </c>
      <c r="T40" s="32">
        <v>45.1</v>
      </c>
      <c r="U40" s="32">
        <v>44.4</v>
      </c>
      <c r="V40" s="32">
        <v>47</v>
      </c>
    </row>
    <row r="41" spans="1:22" ht="15.75" customHeight="1" thickTop="1" thickBot="1">
      <c r="A41" s="43" t="s">
        <v>47</v>
      </c>
      <c r="B41" s="33">
        <v>47</v>
      </c>
      <c r="C41" s="29">
        <v>45</v>
      </c>
      <c r="D41" s="30">
        <v>43</v>
      </c>
      <c r="E41" s="30">
        <v>44</v>
      </c>
      <c r="F41" s="30">
        <v>161</v>
      </c>
      <c r="G41" s="30">
        <v>184</v>
      </c>
      <c r="H41" s="30">
        <v>192</v>
      </c>
      <c r="I41" s="30">
        <v>193</v>
      </c>
      <c r="J41" s="30">
        <v>43</v>
      </c>
      <c r="K41" s="30">
        <v>35</v>
      </c>
      <c r="L41" s="30">
        <v>39</v>
      </c>
      <c r="M41" s="30">
        <v>43</v>
      </c>
      <c r="N41" s="30">
        <f t="shared" si="5"/>
        <v>91.489361702127653</v>
      </c>
      <c r="O41" s="30">
        <f t="shared" si="4"/>
        <v>77.777777777777771</v>
      </c>
      <c r="P41" s="30">
        <f t="shared" si="6"/>
        <v>90.697674418604649</v>
      </c>
      <c r="Q41" s="30">
        <f t="shared" si="3"/>
        <v>97.727272727272734</v>
      </c>
      <c r="R41" s="30">
        <v>37.1</v>
      </c>
      <c r="S41" s="30">
        <v>37.9</v>
      </c>
      <c r="T41" s="30">
        <v>38.799999999999997</v>
      </c>
      <c r="U41" s="30">
        <v>40</v>
      </c>
      <c r="V41" s="30">
        <v>40</v>
      </c>
    </row>
    <row r="42" spans="1:22" ht="15.75" customHeight="1" thickTop="1" thickBot="1">
      <c r="A42" s="43" t="s">
        <v>48</v>
      </c>
      <c r="B42" s="34">
        <v>18</v>
      </c>
      <c r="C42" s="31">
        <v>16</v>
      </c>
      <c r="D42" s="32">
        <v>22</v>
      </c>
      <c r="E42" s="32">
        <v>28</v>
      </c>
      <c r="F42" s="32">
        <v>76</v>
      </c>
      <c r="G42" s="32">
        <v>84</v>
      </c>
      <c r="H42" s="32">
        <v>89</v>
      </c>
      <c r="I42" s="32">
        <v>90</v>
      </c>
      <c r="J42" s="32">
        <v>19</v>
      </c>
      <c r="K42" s="32">
        <v>18</v>
      </c>
      <c r="L42" s="32">
        <v>16</v>
      </c>
      <c r="M42" s="32">
        <v>15</v>
      </c>
      <c r="N42" s="32">
        <f t="shared" si="5"/>
        <v>105.55555555555556</v>
      </c>
      <c r="O42" s="32">
        <f t="shared" si="4"/>
        <v>112.5</v>
      </c>
      <c r="P42" s="32">
        <f t="shared" si="6"/>
        <v>72.727272727272734</v>
      </c>
      <c r="Q42" s="32">
        <f t="shared" si="3"/>
        <v>53.571428571428569</v>
      </c>
      <c r="R42" s="32">
        <v>36.6</v>
      </c>
      <c r="S42" s="32">
        <v>38</v>
      </c>
      <c r="T42" s="32">
        <v>39.6</v>
      </c>
      <c r="U42" s="32">
        <v>39.9</v>
      </c>
      <c r="V42" s="32">
        <v>38</v>
      </c>
    </row>
    <row r="43" spans="1:22" ht="15.75" customHeight="1" thickTop="1" thickBot="1">
      <c r="A43" s="43" t="s">
        <v>49</v>
      </c>
      <c r="B43" s="33">
        <v>3</v>
      </c>
      <c r="C43" s="29">
        <v>1</v>
      </c>
      <c r="D43" s="30">
        <v>4</v>
      </c>
      <c r="E43" s="30">
        <v>4</v>
      </c>
      <c r="F43" s="30">
        <v>40</v>
      </c>
      <c r="G43" s="30">
        <v>40</v>
      </c>
      <c r="H43" s="30">
        <v>40</v>
      </c>
      <c r="I43" s="30">
        <v>35</v>
      </c>
      <c r="J43" s="30">
        <v>9</v>
      </c>
      <c r="K43" s="30">
        <v>10</v>
      </c>
      <c r="L43" s="30">
        <v>14</v>
      </c>
      <c r="M43" s="30">
        <v>13</v>
      </c>
      <c r="N43" s="30">
        <f t="shared" si="5"/>
        <v>300</v>
      </c>
      <c r="O43" s="30">
        <f t="shared" si="4"/>
        <v>1000</v>
      </c>
      <c r="P43" s="30">
        <f t="shared" si="6"/>
        <v>350</v>
      </c>
      <c r="Q43" s="30">
        <f t="shared" si="3"/>
        <v>325</v>
      </c>
      <c r="R43" s="30">
        <v>43</v>
      </c>
      <c r="S43" s="30">
        <v>47.3</v>
      </c>
      <c r="T43" s="30">
        <v>49.1</v>
      </c>
      <c r="U43" s="30">
        <v>48.1</v>
      </c>
      <c r="V43" s="30">
        <v>49</v>
      </c>
    </row>
    <row r="44" spans="1:22" ht="15.75" customHeight="1" thickTop="1" thickBot="1">
      <c r="A44" s="43" t="s">
        <v>50</v>
      </c>
      <c r="B44" s="34">
        <v>26</v>
      </c>
      <c r="C44" s="31">
        <v>26</v>
      </c>
      <c r="D44" s="32">
        <v>25</v>
      </c>
      <c r="E44" s="32">
        <v>23</v>
      </c>
      <c r="F44" s="32">
        <v>83</v>
      </c>
      <c r="G44" s="32">
        <v>102</v>
      </c>
      <c r="H44" s="32">
        <v>110</v>
      </c>
      <c r="I44" s="32">
        <v>107</v>
      </c>
      <c r="J44" s="32">
        <v>27</v>
      </c>
      <c r="K44" s="32">
        <v>23</v>
      </c>
      <c r="L44" s="32">
        <v>27</v>
      </c>
      <c r="M44" s="32">
        <v>28</v>
      </c>
      <c r="N44" s="32">
        <f t="shared" si="5"/>
        <v>103.84615384615384</v>
      </c>
      <c r="O44" s="32">
        <f t="shared" si="4"/>
        <v>88.461538461538467</v>
      </c>
      <c r="P44" s="32">
        <f t="shared" si="6"/>
        <v>108</v>
      </c>
      <c r="Q44" s="32">
        <f t="shared" si="3"/>
        <v>121.73913043478261</v>
      </c>
      <c r="R44" s="32">
        <v>40.299999999999997</v>
      </c>
      <c r="S44" s="32">
        <v>39.799999999999997</v>
      </c>
      <c r="T44" s="32">
        <v>39.5</v>
      </c>
      <c r="U44" s="32">
        <v>40.6</v>
      </c>
      <c r="V44" s="32">
        <v>42</v>
      </c>
    </row>
    <row r="45" spans="1:22" ht="15.75" customHeight="1" thickTop="1" thickBot="1">
      <c r="A45" s="43" t="s">
        <v>51</v>
      </c>
      <c r="B45" s="33">
        <v>97</v>
      </c>
      <c r="C45" s="29">
        <v>77</v>
      </c>
      <c r="D45" s="30">
        <v>66</v>
      </c>
      <c r="E45" s="30">
        <v>65</v>
      </c>
      <c r="F45" s="30">
        <v>274</v>
      </c>
      <c r="G45" s="30">
        <v>326</v>
      </c>
      <c r="H45" s="30">
        <v>299</v>
      </c>
      <c r="I45" s="30">
        <v>286</v>
      </c>
      <c r="J45" s="30">
        <v>80</v>
      </c>
      <c r="K45" s="30">
        <v>58</v>
      </c>
      <c r="L45" s="30">
        <v>68</v>
      </c>
      <c r="M45" s="30">
        <v>66</v>
      </c>
      <c r="N45" s="30">
        <f t="shared" si="5"/>
        <v>82.474226804123717</v>
      </c>
      <c r="O45" s="30">
        <f t="shared" si="4"/>
        <v>75.324675324675326</v>
      </c>
      <c r="P45" s="30">
        <f t="shared" si="6"/>
        <v>103.03030303030303</v>
      </c>
      <c r="Q45" s="30">
        <f t="shared" si="3"/>
        <v>101.53846153846153</v>
      </c>
      <c r="R45" s="30">
        <v>37</v>
      </c>
      <c r="S45" s="30">
        <v>37.9</v>
      </c>
      <c r="T45" s="30">
        <v>38</v>
      </c>
      <c r="U45" s="30">
        <v>39.9</v>
      </c>
      <c r="V45" s="30">
        <v>39</v>
      </c>
    </row>
    <row r="46" spans="1:22" ht="15.75" customHeight="1" thickTop="1" thickBot="1">
      <c r="A46" s="43" t="s">
        <v>52</v>
      </c>
      <c r="B46" s="34">
        <v>81</v>
      </c>
      <c r="C46" s="31">
        <v>65</v>
      </c>
      <c r="D46" s="32">
        <v>79</v>
      </c>
      <c r="E46" s="32">
        <v>69</v>
      </c>
      <c r="F46" s="32">
        <v>256</v>
      </c>
      <c r="G46" s="32">
        <v>285</v>
      </c>
      <c r="H46" s="32">
        <v>296</v>
      </c>
      <c r="I46" s="32">
        <v>282</v>
      </c>
      <c r="J46" s="32">
        <v>65</v>
      </c>
      <c r="K46" s="32">
        <v>45</v>
      </c>
      <c r="L46" s="32">
        <v>54</v>
      </c>
      <c r="M46" s="32">
        <v>59</v>
      </c>
      <c r="N46" s="32">
        <f t="shared" si="5"/>
        <v>80.246913580246911</v>
      </c>
      <c r="O46" s="32">
        <f t="shared" si="4"/>
        <v>69.230769230769226</v>
      </c>
      <c r="P46" s="32">
        <f t="shared" si="6"/>
        <v>68.35443037974683</v>
      </c>
      <c r="Q46" s="32">
        <f t="shared" si="3"/>
        <v>85.507246376811594</v>
      </c>
      <c r="R46" s="32">
        <v>36.299999999999997</v>
      </c>
      <c r="S46" s="32">
        <v>36.9</v>
      </c>
      <c r="T46" s="32">
        <v>38.299999999999997</v>
      </c>
      <c r="U46" s="32">
        <v>38.700000000000003</v>
      </c>
      <c r="V46" s="32">
        <v>40</v>
      </c>
    </row>
    <row r="47" spans="1:22" ht="15.75" customHeight="1" thickTop="1" thickBot="1">
      <c r="A47" s="43" t="s">
        <v>53</v>
      </c>
      <c r="B47" s="33">
        <v>79</v>
      </c>
      <c r="C47" s="29">
        <v>73</v>
      </c>
      <c r="D47" s="30">
        <v>93</v>
      </c>
      <c r="E47" s="30">
        <v>98</v>
      </c>
      <c r="F47" s="30">
        <v>357</v>
      </c>
      <c r="G47" s="30">
        <v>383</v>
      </c>
      <c r="H47" s="30">
        <v>401</v>
      </c>
      <c r="I47" s="30">
        <v>388</v>
      </c>
      <c r="J47" s="30">
        <v>98</v>
      </c>
      <c r="K47" s="30">
        <v>87</v>
      </c>
      <c r="L47" s="30">
        <v>95</v>
      </c>
      <c r="M47" s="30">
        <v>109</v>
      </c>
      <c r="N47" s="30">
        <f t="shared" si="5"/>
        <v>124.0506329113924</v>
      </c>
      <c r="O47" s="30">
        <f t="shared" si="4"/>
        <v>119.17808219178082</v>
      </c>
      <c r="P47" s="30">
        <f t="shared" si="6"/>
        <v>102.15053763440861</v>
      </c>
      <c r="Q47" s="30">
        <f t="shared" si="3"/>
        <v>111.22448979591837</v>
      </c>
      <c r="R47" s="30">
        <v>39.299999999999997</v>
      </c>
      <c r="S47" s="30">
        <v>41.1</v>
      </c>
      <c r="T47" s="30">
        <v>42.4</v>
      </c>
      <c r="U47" s="30">
        <v>41.2</v>
      </c>
      <c r="V47" s="30">
        <v>41</v>
      </c>
    </row>
    <row r="48" spans="1:22" ht="15.75" customHeight="1" thickTop="1" thickBot="1">
      <c r="A48" s="43" t="s">
        <v>54</v>
      </c>
      <c r="B48" s="34">
        <v>41</v>
      </c>
      <c r="C48" s="31">
        <v>42</v>
      </c>
      <c r="D48" s="32">
        <v>30</v>
      </c>
      <c r="E48" s="32">
        <v>28</v>
      </c>
      <c r="F48" s="32">
        <v>100</v>
      </c>
      <c r="G48" s="32">
        <v>112</v>
      </c>
      <c r="H48" s="32">
        <v>123</v>
      </c>
      <c r="I48" s="32">
        <v>128</v>
      </c>
      <c r="J48" s="32">
        <v>37</v>
      </c>
      <c r="K48" s="32">
        <v>30</v>
      </c>
      <c r="L48" s="32">
        <v>29</v>
      </c>
      <c r="M48" s="32">
        <v>30</v>
      </c>
      <c r="N48" s="32">
        <f t="shared" si="5"/>
        <v>90.243902439024396</v>
      </c>
      <c r="O48" s="32">
        <f t="shared" si="4"/>
        <v>71.428571428571431</v>
      </c>
      <c r="P48" s="32">
        <f t="shared" si="6"/>
        <v>96.666666666666671</v>
      </c>
      <c r="Q48" s="32">
        <f t="shared" si="3"/>
        <v>107.14285714285714</v>
      </c>
      <c r="R48" s="32">
        <v>36.1</v>
      </c>
      <c r="S48" s="32">
        <v>37.700000000000003</v>
      </c>
      <c r="T48" s="32">
        <v>38.4</v>
      </c>
      <c r="U48" s="32">
        <v>38.4</v>
      </c>
      <c r="V48" s="32">
        <v>39</v>
      </c>
    </row>
    <row r="49" spans="1:22" ht="15.75" customHeight="1" thickTop="1" thickBot="1">
      <c r="A49" s="43" t="s">
        <v>55</v>
      </c>
      <c r="B49" s="33">
        <v>50</v>
      </c>
      <c r="C49" s="29">
        <v>44</v>
      </c>
      <c r="D49" s="30">
        <v>50</v>
      </c>
      <c r="E49" s="30">
        <v>49</v>
      </c>
      <c r="F49" s="30">
        <v>207</v>
      </c>
      <c r="G49" s="30">
        <v>224</v>
      </c>
      <c r="H49" s="30">
        <v>211</v>
      </c>
      <c r="I49" s="30">
        <v>205</v>
      </c>
      <c r="J49" s="30">
        <v>43</v>
      </c>
      <c r="K49" s="30">
        <v>36</v>
      </c>
      <c r="L49" s="30">
        <v>53</v>
      </c>
      <c r="M49" s="30">
        <v>57</v>
      </c>
      <c r="N49" s="30">
        <f t="shared" si="5"/>
        <v>86</v>
      </c>
      <c r="O49" s="30">
        <f t="shared" si="4"/>
        <v>81.818181818181813</v>
      </c>
      <c r="P49" s="30">
        <f t="shared" si="6"/>
        <v>106</v>
      </c>
      <c r="Q49" s="30">
        <f t="shared" si="3"/>
        <v>116.32653061224489</v>
      </c>
      <c r="R49" s="30">
        <v>38.1</v>
      </c>
      <c r="S49" s="30">
        <v>39</v>
      </c>
      <c r="T49" s="30">
        <v>39.9</v>
      </c>
      <c r="U49" s="30">
        <v>41.5</v>
      </c>
      <c r="V49" s="30">
        <v>42</v>
      </c>
    </row>
    <row r="50" spans="1:22" ht="15.75" customHeight="1" thickTop="1" thickBot="1">
      <c r="A50" s="43" t="s">
        <v>56</v>
      </c>
      <c r="B50" s="34">
        <v>33</v>
      </c>
      <c r="C50" s="31">
        <v>29</v>
      </c>
      <c r="D50" s="32">
        <v>19</v>
      </c>
      <c r="E50" s="32">
        <v>19</v>
      </c>
      <c r="F50" s="32">
        <v>110</v>
      </c>
      <c r="G50" s="32">
        <v>125</v>
      </c>
      <c r="H50" s="32">
        <v>114</v>
      </c>
      <c r="I50" s="32">
        <v>105</v>
      </c>
      <c r="J50" s="32">
        <v>39</v>
      </c>
      <c r="K50" s="32">
        <v>34</v>
      </c>
      <c r="L50" s="32">
        <v>26</v>
      </c>
      <c r="M50" s="32">
        <v>31</v>
      </c>
      <c r="N50" s="32">
        <f t="shared" si="5"/>
        <v>118.18181818181819</v>
      </c>
      <c r="O50" s="32">
        <f t="shared" si="4"/>
        <v>117.24137931034483</v>
      </c>
      <c r="P50" s="32">
        <f t="shared" si="6"/>
        <v>136.84210526315789</v>
      </c>
      <c r="Q50" s="32">
        <f t="shared" si="3"/>
        <v>163.15789473684211</v>
      </c>
      <c r="R50" s="32">
        <v>39.700000000000003</v>
      </c>
      <c r="S50" s="32">
        <v>38.9</v>
      </c>
      <c r="T50" s="32">
        <v>40.299999999999997</v>
      </c>
      <c r="U50" s="32">
        <v>42.1</v>
      </c>
      <c r="V50" s="32">
        <v>44</v>
      </c>
    </row>
    <row r="51" spans="1:22" ht="15.75" customHeight="1" thickTop="1" thickBot="1">
      <c r="A51" s="43" t="s">
        <v>57</v>
      </c>
      <c r="B51" s="33">
        <v>934</v>
      </c>
      <c r="C51" s="29">
        <v>949</v>
      </c>
      <c r="D51" s="30">
        <v>952</v>
      </c>
      <c r="E51" s="30">
        <v>972</v>
      </c>
      <c r="F51" s="30">
        <v>3712</v>
      </c>
      <c r="G51" s="30">
        <v>4058</v>
      </c>
      <c r="H51" s="30">
        <v>3795</v>
      </c>
      <c r="I51" s="30">
        <v>3778</v>
      </c>
      <c r="J51" s="30">
        <v>783</v>
      </c>
      <c r="K51" s="30">
        <v>826</v>
      </c>
      <c r="L51" s="30">
        <v>1011</v>
      </c>
      <c r="M51" s="30">
        <v>1036</v>
      </c>
      <c r="N51" s="30">
        <f t="shared" si="5"/>
        <v>83.832976445396142</v>
      </c>
      <c r="O51" s="30">
        <f t="shared" si="4"/>
        <v>87.038988408851424</v>
      </c>
      <c r="P51" s="30">
        <f t="shared" si="6"/>
        <v>106.19747899159664</v>
      </c>
      <c r="Q51" s="30">
        <f t="shared" si="3"/>
        <v>106.5843621399177</v>
      </c>
      <c r="R51" s="30">
        <v>38.6</v>
      </c>
      <c r="S51" s="30">
        <v>39.1</v>
      </c>
      <c r="T51" s="30">
        <v>39.5</v>
      </c>
      <c r="U51" s="30">
        <v>41</v>
      </c>
      <c r="V51" s="30">
        <v>41</v>
      </c>
    </row>
    <row r="52" spans="1:22" ht="15.75" customHeight="1" thickTop="1" thickBot="1">
      <c r="A52" s="43" t="s">
        <v>58</v>
      </c>
      <c r="B52" s="34">
        <v>1018</v>
      </c>
      <c r="C52" s="31">
        <v>877</v>
      </c>
      <c r="D52" s="32">
        <v>914</v>
      </c>
      <c r="E52" s="32">
        <v>916</v>
      </c>
      <c r="F52" s="32">
        <v>4360</v>
      </c>
      <c r="G52" s="32">
        <v>4405</v>
      </c>
      <c r="H52" s="32">
        <v>4139</v>
      </c>
      <c r="I52" s="32">
        <v>4076</v>
      </c>
      <c r="J52" s="32">
        <v>908</v>
      </c>
      <c r="K52" s="32">
        <v>1064</v>
      </c>
      <c r="L52" s="32">
        <v>1212</v>
      </c>
      <c r="M52" s="32">
        <v>1236</v>
      </c>
      <c r="N52" s="32">
        <f t="shared" si="5"/>
        <v>89.194499017681736</v>
      </c>
      <c r="O52" s="32">
        <f t="shared" si="4"/>
        <v>121.32269099201824</v>
      </c>
      <c r="P52" s="32">
        <f t="shared" si="6"/>
        <v>132.6039387308534</v>
      </c>
      <c r="Q52" s="32">
        <f t="shared" si="3"/>
        <v>134.93449781659388</v>
      </c>
      <c r="R52" s="32">
        <v>39.4</v>
      </c>
      <c r="S52" s="32">
        <v>40.700000000000003</v>
      </c>
      <c r="T52" s="32">
        <v>41.3</v>
      </c>
      <c r="U52" s="32">
        <v>42.1</v>
      </c>
      <c r="V52" s="32">
        <v>42</v>
      </c>
    </row>
    <row r="53" spans="1:22" ht="15.75" customHeight="1" thickTop="1" thickBot="1">
      <c r="A53" s="43" t="s">
        <v>59</v>
      </c>
      <c r="B53" s="33">
        <v>58</v>
      </c>
      <c r="C53" s="29">
        <v>64</v>
      </c>
      <c r="D53" s="30">
        <v>78</v>
      </c>
      <c r="E53" s="30">
        <v>83</v>
      </c>
      <c r="F53" s="30">
        <v>228</v>
      </c>
      <c r="G53" s="30">
        <v>254</v>
      </c>
      <c r="H53" s="30">
        <v>307</v>
      </c>
      <c r="I53" s="30">
        <v>304</v>
      </c>
      <c r="J53" s="30">
        <v>86</v>
      </c>
      <c r="K53" s="30">
        <v>58</v>
      </c>
      <c r="L53" s="30">
        <v>67</v>
      </c>
      <c r="M53" s="30">
        <v>70</v>
      </c>
      <c r="N53" s="30">
        <f t="shared" si="5"/>
        <v>148.27586206896552</v>
      </c>
      <c r="O53" s="30">
        <f t="shared" si="4"/>
        <v>90.625</v>
      </c>
      <c r="P53" s="30">
        <f t="shared" si="6"/>
        <v>85.897435897435898</v>
      </c>
      <c r="Q53" s="30">
        <f t="shared" si="3"/>
        <v>84.337349397590359</v>
      </c>
      <c r="R53" s="30">
        <v>42.4</v>
      </c>
      <c r="S53" s="30">
        <v>43.4</v>
      </c>
      <c r="T53" s="30">
        <v>40.5</v>
      </c>
      <c r="U53" s="30">
        <v>40.1</v>
      </c>
      <c r="V53" s="30">
        <v>39</v>
      </c>
    </row>
    <row r="54" spans="1:22" ht="15.75" customHeight="1" thickTop="1" thickBot="1">
      <c r="A54" s="43" t="s">
        <v>60</v>
      </c>
      <c r="B54" s="34">
        <v>54</v>
      </c>
      <c r="C54" s="31">
        <v>27</v>
      </c>
      <c r="D54" s="32">
        <v>39</v>
      </c>
      <c r="E54" s="32">
        <v>42</v>
      </c>
      <c r="F54" s="32">
        <v>179</v>
      </c>
      <c r="G54" s="32">
        <v>206</v>
      </c>
      <c r="H54" s="32">
        <v>189</v>
      </c>
      <c r="I54" s="32">
        <v>186</v>
      </c>
      <c r="J54" s="32">
        <v>54</v>
      </c>
      <c r="K54" s="32">
        <v>45</v>
      </c>
      <c r="L54" s="32">
        <v>49</v>
      </c>
      <c r="M54" s="32">
        <v>48</v>
      </c>
      <c r="N54" s="32">
        <f t="shared" si="5"/>
        <v>100</v>
      </c>
      <c r="O54" s="32">
        <f t="shared" si="4"/>
        <v>166.66666666666666</v>
      </c>
      <c r="P54" s="32">
        <f t="shared" si="6"/>
        <v>125.64102564102564</v>
      </c>
      <c r="Q54" s="32">
        <f t="shared" si="3"/>
        <v>114.28571428571429</v>
      </c>
      <c r="R54" s="32">
        <v>38.799999999999997</v>
      </c>
      <c r="S54" s="32">
        <v>39.9</v>
      </c>
      <c r="T54" s="32">
        <v>40</v>
      </c>
      <c r="U54" s="32">
        <v>41.4</v>
      </c>
      <c r="V54" s="32">
        <v>41</v>
      </c>
    </row>
    <row r="55" spans="1:22" ht="15.75" customHeight="1" thickTop="1" thickBot="1">
      <c r="A55" s="43" t="s">
        <v>61</v>
      </c>
      <c r="B55" s="33">
        <v>109</v>
      </c>
      <c r="C55" s="29">
        <v>122</v>
      </c>
      <c r="D55" s="30">
        <v>140</v>
      </c>
      <c r="E55" s="30">
        <v>142</v>
      </c>
      <c r="F55" s="30">
        <v>469</v>
      </c>
      <c r="G55" s="30">
        <v>508</v>
      </c>
      <c r="H55" s="30">
        <v>505</v>
      </c>
      <c r="I55" s="30">
        <v>502</v>
      </c>
      <c r="J55" s="30">
        <v>161</v>
      </c>
      <c r="K55" s="30">
        <v>108</v>
      </c>
      <c r="L55" s="30">
        <v>129</v>
      </c>
      <c r="M55" s="30">
        <v>130</v>
      </c>
      <c r="N55" s="30">
        <f t="shared" si="5"/>
        <v>147.70642201834863</v>
      </c>
      <c r="O55" s="30">
        <f t="shared" si="4"/>
        <v>88.52459016393442</v>
      </c>
      <c r="P55" s="30">
        <f t="shared" si="6"/>
        <v>92.142857142857139</v>
      </c>
      <c r="Q55" s="30">
        <f t="shared" si="3"/>
        <v>91.549295774647888</v>
      </c>
      <c r="R55" s="30">
        <v>39.799999999999997</v>
      </c>
      <c r="S55" s="30">
        <v>39.4</v>
      </c>
      <c r="T55" s="30">
        <v>39.6</v>
      </c>
      <c r="U55" s="30">
        <v>40.700000000000003</v>
      </c>
      <c r="V55" s="30">
        <v>40</v>
      </c>
    </row>
    <row r="56" spans="1:22" ht="15.75" customHeight="1" thickTop="1" thickBot="1">
      <c r="A56" s="43" t="s">
        <v>62</v>
      </c>
      <c r="B56" s="34">
        <v>23</v>
      </c>
      <c r="C56" s="31">
        <v>19</v>
      </c>
      <c r="D56" s="32">
        <v>23</v>
      </c>
      <c r="E56" s="32">
        <v>26</v>
      </c>
      <c r="F56" s="32">
        <v>86</v>
      </c>
      <c r="G56" s="32">
        <v>80</v>
      </c>
      <c r="H56" s="32">
        <v>96</v>
      </c>
      <c r="I56" s="32">
        <v>97</v>
      </c>
      <c r="J56" s="32">
        <v>21</v>
      </c>
      <c r="K56" s="32">
        <v>29</v>
      </c>
      <c r="L56" s="32">
        <v>29</v>
      </c>
      <c r="M56" s="32">
        <v>29</v>
      </c>
      <c r="N56" s="32">
        <f t="shared" si="5"/>
        <v>91.304347826086953</v>
      </c>
      <c r="O56" s="32">
        <f t="shared" si="4"/>
        <v>152.63157894736841</v>
      </c>
      <c r="P56" s="32">
        <f t="shared" si="6"/>
        <v>126.08695652173913</v>
      </c>
      <c r="Q56" s="32">
        <f t="shared" si="3"/>
        <v>111.53846153846153</v>
      </c>
      <c r="R56" s="32">
        <v>38.9</v>
      </c>
      <c r="S56" s="32">
        <v>41.2</v>
      </c>
      <c r="T56" s="32">
        <v>43.8</v>
      </c>
      <c r="U56" s="32">
        <v>42.8</v>
      </c>
      <c r="V56" s="32">
        <v>42</v>
      </c>
    </row>
    <row r="57" spans="1:22" ht="15.75" customHeight="1" thickTop="1" thickBot="1">
      <c r="A57" s="43" t="s">
        <v>63</v>
      </c>
      <c r="B57" s="33">
        <v>23</v>
      </c>
      <c r="C57" s="29">
        <v>44</v>
      </c>
      <c r="D57" s="30">
        <v>52</v>
      </c>
      <c r="E57" s="30">
        <v>58</v>
      </c>
      <c r="F57" s="30">
        <v>180</v>
      </c>
      <c r="G57" s="30">
        <v>246</v>
      </c>
      <c r="H57" s="30">
        <v>248</v>
      </c>
      <c r="I57" s="30">
        <v>260</v>
      </c>
      <c r="J57" s="30">
        <v>75</v>
      </c>
      <c r="K57" s="30">
        <v>63</v>
      </c>
      <c r="L57" s="30">
        <v>69</v>
      </c>
      <c r="M57" s="30">
        <v>66</v>
      </c>
      <c r="N57" s="30">
        <f t="shared" si="5"/>
        <v>326.08695652173913</v>
      </c>
      <c r="O57" s="30">
        <f t="shared" si="4"/>
        <v>143.18181818181819</v>
      </c>
      <c r="P57" s="30">
        <f t="shared" si="6"/>
        <v>132.69230769230768</v>
      </c>
      <c r="Q57" s="30">
        <f t="shared" si="3"/>
        <v>113.79310344827586</v>
      </c>
      <c r="R57" s="30">
        <v>42.3</v>
      </c>
      <c r="S57" s="30">
        <v>42.6</v>
      </c>
      <c r="T57" s="30">
        <v>41.6</v>
      </c>
      <c r="U57" s="30">
        <v>42.2</v>
      </c>
      <c r="V57" s="30">
        <v>42</v>
      </c>
    </row>
    <row r="58" spans="1:22" ht="15.75" customHeight="1" thickTop="1" thickBot="1">
      <c r="A58" s="43" t="s">
        <v>64</v>
      </c>
      <c r="B58" s="34">
        <v>45</v>
      </c>
      <c r="C58" s="31">
        <v>12</v>
      </c>
      <c r="D58" s="32">
        <v>8</v>
      </c>
      <c r="E58" s="32">
        <v>7</v>
      </c>
      <c r="F58" s="32">
        <v>40</v>
      </c>
      <c r="G58" s="32">
        <v>45</v>
      </c>
      <c r="H58" s="32">
        <v>55</v>
      </c>
      <c r="I58" s="32">
        <v>54</v>
      </c>
      <c r="J58" s="32">
        <v>13</v>
      </c>
      <c r="K58" s="32">
        <v>5</v>
      </c>
      <c r="L58" s="32">
        <v>9</v>
      </c>
      <c r="M58" s="32">
        <v>9</v>
      </c>
      <c r="N58" s="32">
        <f t="shared" si="5"/>
        <v>28.888888888888889</v>
      </c>
      <c r="O58" s="32">
        <f t="shared" si="4"/>
        <v>41.666666666666664</v>
      </c>
      <c r="P58" s="32">
        <f t="shared" si="6"/>
        <v>112.5</v>
      </c>
      <c r="Q58" s="32">
        <f t="shared" si="3"/>
        <v>128.57142857142858</v>
      </c>
      <c r="R58" s="32">
        <v>37.700000000000003</v>
      </c>
      <c r="S58" s="32">
        <v>36.799999999999997</v>
      </c>
      <c r="T58" s="32">
        <v>38.6</v>
      </c>
      <c r="U58" s="32">
        <v>40.9</v>
      </c>
      <c r="V58" s="32">
        <v>41</v>
      </c>
    </row>
    <row r="59" spans="1:22" ht="15.75" customHeight="1" thickTop="1" thickBot="1">
      <c r="A59" s="43" t="s">
        <v>65</v>
      </c>
      <c r="B59" s="33">
        <v>12</v>
      </c>
      <c r="C59" s="29">
        <v>111</v>
      </c>
      <c r="D59" s="30">
        <v>110</v>
      </c>
      <c r="E59" s="30">
        <v>103</v>
      </c>
      <c r="F59" s="30">
        <v>442</v>
      </c>
      <c r="G59" s="30">
        <v>504</v>
      </c>
      <c r="H59" s="30">
        <v>508</v>
      </c>
      <c r="I59" s="30">
        <v>505</v>
      </c>
      <c r="J59" s="30">
        <v>145</v>
      </c>
      <c r="K59" s="30">
        <v>104</v>
      </c>
      <c r="L59" s="30">
        <v>124</v>
      </c>
      <c r="M59" s="30">
        <v>131</v>
      </c>
      <c r="N59" s="30" t="s">
        <v>74</v>
      </c>
      <c r="O59" s="30">
        <f t="shared" si="4"/>
        <v>93.693693693693689</v>
      </c>
      <c r="P59" s="30">
        <f t="shared" si="6"/>
        <v>112.72727272727273</v>
      </c>
      <c r="Q59" s="30">
        <f t="shared" si="3"/>
        <v>127.18446601941747</v>
      </c>
      <c r="R59" s="30">
        <v>39.200000000000003</v>
      </c>
      <c r="S59" s="30">
        <v>38.700000000000003</v>
      </c>
      <c r="T59" s="30">
        <v>40.1</v>
      </c>
      <c r="U59" s="30">
        <v>41</v>
      </c>
      <c r="V59" s="30">
        <v>41</v>
      </c>
    </row>
    <row r="60" spans="1:22" ht="15.75" customHeight="1" thickTop="1" thickBot="1">
      <c r="A60" s="43" t="s">
        <v>66</v>
      </c>
      <c r="B60" s="34">
        <v>24</v>
      </c>
      <c r="C60" s="31">
        <v>29</v>
      </c>
      <c r="D60" s="32">
        <v>36</v>
      </c>
      <c r="E60" s="32">
        <v>37</v>
      </c>
      <c r="F60" s="32">
        <v>95</v>
      </c>
      <c r="G60" s="32">
        <v>120</v>
      </c>
      <c r="H60" s="32">
        <v>128</v>
      </c>
      <c r="I60" s="32">
        <v>130</v>
      </c>
      <c r="J60" s="32">
        <v>35</v>
      </c>
      <c r="K60" s="32">
        <v>30</v>
      </c>
      <c r="L60" s="32">
        <v>25</v>
      </c>
      <c r="M60" s="32">
        <v>22</v>
      </c>
      <c r="N60" s="32">
        <f t="shared" si="5"/>
        <v>145.83333333333334</v>
      </c>
      <c r="O60" s="32">
        <f t="shared" si="4"/>
        <v>103.44827586206897</v>
      </c>
      <c r="P60" s="32">
        <f t="shared" si="6"/>
        <v>69.444444444444443</v>
      </c>
      <c r="Q60" s="32">
        <f t="shared" si="3"/>
        <v>59.45945945945946</v>
      </c>
      <c r="R60" s="32">
        <v>39.4</v>
      </c>
      <c r="S60" s="32">
        <v>40.799999999999997</v>
      </c>
      <c r="T60" s="32">
        <v>39</v>
      </c>
      <c r="U60" s="32">
        <v>38.9</v>
      </c>
      <c r="V60" s="32">
        <v>38</v>
      </c>
    </row>
    <row r="61" spans="1:22" ht="15.75" customHeight="1" thickTop="1" thickBot="1">
      <c r="A61" s="43" t="s">
        <v>67</v>
      </c>
      <c r="B61" s="33">
        <v>25</v>
      </c>
      <c r="C61" s="29">
        <v>41</v>
      </c>
      <c r="D61" s="30">
        <v>37</v>
      </c>
      <c r="E61" s="30">
        <v>42</v>
      </c>
      <c r="F61" s="30">
        <v>127</v>
      </c>
      <c r="G61" s="30">
        <v>152</v>
      </c>
      <c r="H61" s="30">
        <v>158</v>
      </c>
      <c r="I61" s="30">
        <v>164</v>
      </c>
      <c r="J61" s="30">
        <v>42</v>
      </c>
      <c r="K61" s="30">
        <v>32</v>
      </c>
      <c r="L61" s="30">
        <v>40</v>
      </c>
      <c r="M61" s="30">
        <v>41</v>
      </c>
      <c r="N61" s="30">
        <f t="shared" si="5"/>
        <v>168</v>
      </c>
      <c r="O61" s="30">
        <f t="shared" si="4"/>
        <v>78.048780487804876</v>
      </c>
      <c r="P61" s="30">
        <f t="shared" si="6"/>
        <v>108.10810810810811</v>
      </c>
      <c r="Q61" s="30">
        <f t="shared" si="3"/>
        <v>97.61904761904762</v>
      </c>
      <c r="R61" s="30">
        <v>41.5</v>
      </c>
      <c r="S61" s="30">
        <v>41</v>
      </c>
      <c r="T61" s="30">
        <v>38.6</v>
      </c>
      <c r="U61" s="30">
        <v>40.6</v>
      </c>
      <c r="V61" s="30">
        <v>40</v>
      </c>
    </row>
    <row r="62" spans="1:22" ht="15.75" customHeight="1" thickTop="1" thickBot="1">
      <c r="A62" s="43" t="s">
        <v>68</v>
      </c>
      <c r="B62" s="34">
        <v>73</v>
      </c>
      <c r="C62" s="31">
        <v>65</v>
      </c>
      <c r="D62" s="32">
        <v>88</v>
      </c>
      <c r="E62" s="32">
        <v>88</v>
      </c>
      <c r="F62" s="32">
        <v>288</v>
      </c>
      <c r="G62" s="32">
        <v>315</v>
      </c>
      <c r="H62" s="32">
        <v>332</v>
      </c>
      <c r="I62" s="32">
        <v>328</v>
      </c>
      <c r="J62" s="32">
        <v>60</v>
      </c>
      <c r="K62" s="32">
        <v>60</v>
      </c>
      <c r="L62" s="32">
        <v>63</v>
      </c>
      <c r="M62" s="32">
        <v>58</v>
      </c>
      <c r="N62" s="32">
        <f t="shared" si="5"/>
        <v>82.191780821917803</v>
      </c>
      <c r="O62" s="32">
        <f t="shared" si="4"/>
        <v>92.307692307692307</v>
      </c>
      <c r="P62" s="32">
        <f t="shared" si="6"/>
        <v>71.590909090909093</v>
      </c>
      <c r="Q62" s="32">
        <f t="shared" si="3"/>
        <v>65.909090909090907</v>
      </c>
      <c r="R62" s="32">
        <v>39.700000000000003</v>
      </c>
      <c r="S62" s="32">
        <v>39.5</v>
      </c>
      <c r="T62" s="32">
        <v>39.1</v>
      </c>
      <c r="U62" s="32">
        <v>38.5</v>
      </c>
      <c r="V62" s="32">
        <v>39</v>
      </c>
    </row>
    <row r="63" spans="1:22" ht="15.75" customHeight="1" thickTop="1" thickBot="1">
      <c r="A63" s="95"/>
      <c r="B63" s="95">
        <f>SUM(B5:B62)</f>
        <v>8116</v>
      </c>
      <c r="C63" s="95">
        <f t="shared" ref="C63:L63" si="7">SUM(C5:C62)</f>
        <v>7806</v>
      </c>
      <c r="D63" s="95">
        <f t="shared" si="7"/>
        <v>8113</v>
      </c>
      <c r="E63" s="95">
        <f t="shared" si="7"/>
        <v>8178</v>
      </c>
      <c r="F63" s="95">
        <f t="shared" si="7"/>
        <v>32925</v>
      </c>
      <c r="G63" s="95">
        <f t="shared" si="7"/>
        <v>35504</v>
      </c>
      <c r="H63" s="95">
        <f t="shared" si="7"/>
        <v>34129</v>
      </c>
      <c r="I63" s="95">
        <f t="shared" si="7"/>
        <v>33813</v>
      </c>
      <c r="J63" s="95">
        <f t="shared" si="7"/>
        <v>8113</v>
      </c>
      <c r="K63" s="95">
        <f t="shared" si="7"/>
        <v>7768</v>
      </c>
      <c r="L63" s="95">
        <f t="shared" si="7"/>
        <v>9042</v>
      </c>
      <c r="M63" s="95">
        <f t="shared" ref="M63" si="8">SUM(M5:M62)</f>
        <v>9277</v>
      </c>
      <c r="N63" s="95">
        <v>99.9</v>
      </c>
      <c r="O63" s="95">
        <v>99.5</v>
      </c>
      <c r="P63" s="95">
        <v>111</v>
      </c>
      <c r="Q63" s="95">
        <v>113</v>
      </c>
      <c r="R63" s="95">
        <v>39</v>
      </c>
      <c r="S63" s="95">
        <v>40</v>
      </c>
      <c r="T63" s="95">
        <v>40</v>
      </c>
      <c r="U63" s="95">
        <v>41</v>
      </c>
      <c r="V63" s="95">
        <v>41</v>
      </c>
    </row>
    <row r="64" spans="1:22" ht="13.5" thickTop="1">
      <c r="A64" s="28" t="s">
        <v>84</v>
      </c>
      <c r="V64" s="96"/>
    </row>
  </sheetData>
  <mergeCells count="7">
    <mergeCell ref="A1:B1"/>
    <mergeCell ref="R3:V3"/>
    <mergeCell ref="A3:A4"/>
    <mergeCell ref="B3:E3"/>
    <mergeCell ref="F3:I3"/>
    <mergeCell ref="J3:M3"/>
    <mergeCell ref="N3:Q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62"/>
  <sheetViews>
    <sheetView topLeftCell="B4" workbookViewId="0">
      <selection activeCell="N2" sqref="N2"/>
    </sheetView>
  </sheetViews>
  <sheetFormatPr defaultRowHeight="15"/>
  <cols>
    <col min="1" max="1" width="22.140625" style="2" customWidth="1"/>
    <col min="2" max="10" width="11" style="21" customWidth="1"/>
    <col min="11" max="11" width="11" style="22" customWidth="1"/>
  </cols>
  <sheetData>
    <row r="1" spans="1:11" ht="21.75" customHeight="1" thickBot="1">
      <c r="A1" s="133" t="s">
        <v>92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59.25" customHeight="1" thickTop="1" thickBot="1">
      <c r="A2" s="41" t="s">
        <v>88</v>
      </c>
      <c r="B2" s="42">
        <v>2008</v>
      </c>
      <c r="C2" s="42">
        <v>2009</v>
      </c>
      <c r="D2" s="42">
        <v>2010</v>
      </c>
      <c r="E2" s="42">
        <v>2011</v>
      </c>
      <c r="F2" s="42">
        <v>2012</v>
      </c>
      <c r="G2" s="42">
        <v>2013</v>
      </c>
      <c r="H2" s="42">
        <v>2014</v>
      </c>
      <c r="I2" s="42" t="s">
        <v>80</v>
      </c>
      <c r="J2" s="42" t="s">
        <v>91</v>
      </c>
      <c r="K2" s="42" t="s">
        <v>89</v>
      </c>
    </row>
    <row r="3" spans="1:11" ht="16.5" customHeight="1" thickTop="1" thickBot="1">
      <c r="A3" s="41" t="s">
        <v>11</v>
      </c>
      <c r="B3" s="10">
        <v>4</v>
      </c>
      <c r="C3" s="10">
        <v>7</v>
      </c>
      <c r="D3" s="10">
        <v>11</v>
      </c>
      <c r="E3" s="10">
        <v>7</v>
      </c>
      <c r="F3" s="11">
        <v>9</v>
      </c>
      <c r="G3" s="11">
        <v>6</v>
      </c>
      <c r="H3" s="11">
        <v>13</v>
      </c>
      <c r="I3" s="11">
        <f>SUM(B3:H3)/6</f>
        <v>9.5</v>
      </c>
      <c r="J3" s="11">
        <v>1006</v>
      </c>
      <c r="K3" s="12">
        <f t="shared" ref="K3:K60" si="0">SUM(I3*100)/J3</f>
        <v>0.94433399602385681</v>
      </c>
    </row>
    <row r="4" spans="1:11" ht="16.5" thickTop="1" thickBot="1">
      <c r="A4" s="41" t="s">
        <v>12</v>
      </c>
      <c r="B4" s="13">
        <v>3</v>
      </c>
      <c r="C4" s="13">
        <v>2</v>
      </c>
      <c r="D4" s="13">
        <v>0</v>
      </c>
      <c r="E4" s="13">
        <v>1</v>
      </c>
      <c r="F4" s="14">
        <v>0</v>
      </c>
      <c r="G4" s="14">
        <v>3</v>
      </c>
      <c r="H4" s="14">
        <v>4</v>
      </c>
      <c r="I4" s="14">
        <f t="shared" ref="I4:I60" si="1">SUM(B4:H4)/6</f>
        <v>2.1666666666666665</v>
      </c>
      <c r="J4" s="14">
        <v>305</v>
      </c>
      <c r="K4" s="16">
        <f t="shared" si="0"/>
        <v>0.7103825136612022</v>
      </c>
    </row>
    <row r="5" spans="1:11" ht="16.5" thickTop="1" thickBot="1">
      <c r="A5" s="41" t="s">
        <v>13</v>
      </c>
      <c r="B5" s="17">
        <v>3</v>
      </c>
      <c r="C5" s="17">
        <v>7</v>
      </c>
      <c r="D5" s="17">
        <v>10</v>
      </c>
      <c r="E5" s="17">
        <v>8</v>
      </c>
      <c r="F5" s="11">
        <v>4</v>
      </c>
      <c r="G5" s="11">
        <v>1</v>
      </c>
      <c r="H5" s="11">
        <v>2</v>
      </c>
      <c r="I5" s="11">
        <f t="shared" si="1"/>
        <v>5.833333333333333</v>
      </c>
      <c r="J5" s="11">
        <v>444</v>
      </c>
      <c r="K5" s="19">
        <f t="shared" si="0"/>
        <v>1.3138138138138136</v>
      </c>
    </row>
    <row r="6" spans="1:11" ht="16.5" thickTop="1" thickBot="1">
      <c r="A6" s="41" t="s">
        <v>14</v>
      </c>
      <c r="B6" s="13">
        <v>3</v>
      </c>
      <c r="C6" s="13">
        <v>2</v>
      </c>
      <c r="D6" s="13">
        <v>4</v>
      </c>
      <c r="E6" s="13">
        <v>4</v>
      </c>
      <c r="F6" s="14">
        <v>5</v>
      </c>
      <c r="G6" s="14">
        <v>4</v>
      </c>
      <c r="H6" s="14">
        <v>5</v>
      </c>
      <c r="I6" s="14">
        <f t="shared" si="1"/>
        <v>4.5</v>
      </c>
      <c r="J6" s="14">
        <v>392</v>
      </c>
      <c r="K6" s="16">
        <f t="shared" si="0"/>
        <v>1.1479591836734695</v>
      </c>
    </row>
    <row r="7" spans="1:11" ht="16.5" thickTop="1" thickBot="1">
      <c r="A7" s="41" t="s">
        <v>15</v>
      </c>
      <c r="B7" s="17">
        <v>5</v>
      </c>
      <c r="C7" s="17">
        <v>3</v>
      </c>
      <c r="D7" s="17">
        <v>5</v>
      </c>
      <c r="E7" s="17">
        <v>5</v>
      </c>
      <c r="F7" s="11">
        <v>4</v>
      </c>
      <c r="G7" s="11">
        <v>3</v>
      </c>
      <c r="H7" s="11">
        <v>9</v>
      </c>
      <c r="I7" s="11">
        <f t="shared" si="1"/>
        <v>5.666666666666667</v>
      </c>
      <c r="J7" s="11">
        <v>538</v>
      </c>
      <c r="K7" s="19">
        <f t="shared" si="0"/>
        <v>1.0532837670384141</v>
      </c>
    </row>
    <row r="8" spans="1:11" ht="16.5" thickTop="1" thickBot="1">
      <c r="A8" s="41" t="s">
        <v>16</v>
      </c>
      <c r="B8" s="13">
        <v>24</v>
      </c>
      <c r="C8" s="13">
        <v>33</v>
      </c>
      <c r="D8" s="13">
        <v>25</v>
      </c>
      <c r="E8" s="13">
        <v>15</v>
      </c>
      <c r="F8" s="14">
        <v>23</v>
      </c>
      <c r="G8" s="14">
        <v>20</v>
      </c>
      <c r="H8" s="14">
        <v>21</v>
      </c>
      <c r="I8" s="14">
        <f t="shared" si="1"/>
        <v>26.833333333333332</v>
      </c>
      <c r="J8" s="14">
        <v>2107</v>
      </c>
      <c r="K8" s="16">
        <f t="shared" si="0"/>
        <v>1.2735326688815058</v>
      </c>
    </row>
    <row r="9" spans="1:11" ht="16.5" thickTop="1" thickBot="1">
      <c r="A9" s="41" t="s">
        <v>17</v>
      </c>
      <c r="B9" s="17">
        <v>3</v>
      </c>
      <c r="C9" s="17">
        <v>5</v>
      </c>
      <c r="D9" s="17">
        <v>5</v>
      </c>
      <c r="E9" s="17">
        <v>1</v>
      </c>
      <c r="F9" s="11">
        <v>3</v>
      </c>
      <c r="G9" s="11">
        <v>6</v>
      </c>
      <c r="H9" s="11">
        <v>1</v>
      </c>
      <c r="I9" s="11">
        <f t="shared" si="1"/>
        <v>4</v>
      </c>
      <c r="J9" s="11">
        <v>375</v>
      </c>
      <c r="K9" s="19">
        <f t="shared" si="0"/>
        <v>1.0666666666666667</v>
      </c>
    </row>
    <row r="10" spans="1:11" ht="16.5" thickTop="1" thickBot="1">
      <c r="A10" s="41" t="s">
        <v>18</v>
      </c>
      <c r="B10" s="13">
        <v>2</v>
      </c>
      <c r="C10" s="13">
        <v>0</v>
      </c>
      <c r="D10" s="13">
        <v>0</v>
      </c>
      <c r="E10" s="13">
        <v>1</v>
      </c>
      <c r="F10" s="14">
        <v>0</v>
      </c>
      <c r="G10" s="14">
        <v>1</v>
      </c>
      <c r="H10" s="14">
        <v>1</v>
      </c>
      <c r="I10" s="14">
        <f t="shared" si="1"/>
        <v>0.83333333333333337</v>
      </c>
      <c r="J10" s="14">
        <v>94</v>
      </c>
      <c r="K10" s="16">
        <f t="shared" si="0"/>
        <v>0.88652482269503552</v>
      </c>
    </row>
    <row r="11" spans="1:11" ht="16.5" thickTop="1" thickBot="1">
      <c r="A11" s="41" t="s">
        <v>19</v>
      </c>
      <c r="B11" s="10">
        <v>17</v>
      </c>
      <c r="C11" s="10">
        <v>13</v>
      </c>
      <c r="D11" s="10">
        <v>38</v>
      </c>
      <c r="E11" s="10">
        <v>12</v>
      </c>
      <c r="F11" s="11">
        <v>13</v>
      </c>
      <c r="G11" s="11">
        <v>20</v>
      </c>
      <c r="H11" s="11">
        <v>15</v>
      </c>
      <c r="I11" s="11">
        <f t="shared" si="1"/>
        <v>21.333333333333332</v>
      </c>
      <c r="J11" s="11">
        <v>1683</v>
      </c>
      <c r="K11" s="12">
        <f t="shared" si="0"/>
        <v>1.2675777381659732</v>
      </c>
    </row>
    <row r="12" spans="1:11" ht="16.5" thickTop="1" thickBot="1">
      <c r="A12" s="41" t="s">
        <v>20</v>
      </c>
      <c r="B12" s="13">
        <v>8</v>
      </c>
      <c r="C12" s="13">
        <v>10</v>
      </c>
      <c r="D12" s="13">
        <v>12</v>
      </c>
      <c r="E12" s="13">
        <v>12</v>
      </c>
      <c r="F12" s="14">
        <v>9</v>
      </c>
      <c r="G12" s="14">
        <v>8</v>
      </c>
      <c r="H12" s="14">
        <v>11</v>
      </c>
      <c r="I12" s="14">
        <f t="shared" si="1"/>
        <v>11.666666666666666</v>
      </c>
      <c r="J12" s="14">
        <v>996</v>
      </c>
      <c r="K12" s="16">
        <f t="shared" si="0"/>
        <v>1.1713520749665327</v>
      </c>
    </row>
    <row r="13" spans="1:11" ht="16.5" thickTop="1" thickBot="1">
      <c r="A13" s="41" t="s">
        <v>21</v>
      </c>
      <c r="B13" s="10">
        <v>35</v>
      </c>
      <c r="C13" s="10">
        <v>35</v>
      </c>
      <c r="D13" s="10">
        <v>16</v>
      </c>
      <c r="E13" s="10">
        <v>22</v>
      </c>
      <c r="F13" s="11">
        <v>33</v>
      </c>
      <c r="G13" s="11">
        <v>21</v>
      </c>
      <c r="H13" s="11">
        <v>27</v>
      </c>
      <c r="I13" s="11">
        <f t="shared" si="1"/>
        <v>31.5</v>
      </c>
      <c r="J13" s="11">
        <v>2451</v>
      </c>
      <c r="K13" s="12">
        <f t="shared" si="0"/>
        <v>1.2851897184822521</v>
      </c>
    </row>
    <row r="14" spans="1:11" ht="16.5" thickTop="1" thickBot="1">
      <c r="A14" s="41" t="s">
        <v>22</v>
      </c>
      <c r="B14" s="13">
        <v>8</v>
      </c>
      <c r="C14" s="13">
        <v>4</v>
      </c>
      <c r="D14" s="13">
        <v>2</v>
      </c>
      <c r="E14" s="13">
        <v>6</v>
      </c>
      <c r="F14" s="14">
        <v>7</v>
      </c>
      <c r="G14" s="14">
        <v>8</v>
      </c>
      <c r="H14" s="14">
        <v>11</v>
      </c>
      <c r="I14" s="14">
        <f t="shared" si="1"/>
        <v>7.666666666666667</v>
      </c>
      <c r="J14" s="14">
        <v>582</v>
      </c>
      <c r="K14" s="16">
        <f t="shared" si="0"/>
        <v>1.3172966781214206</v>
      </c>
    </row>
    <row r="15" spans="1:11" ht="16.5" thickTop="1" thickBot="1">
      <c r="A15" s="41" t="s">
        <v>23</v>
      </c>
      <c r="B15" s="10">
        <v>8</v>
      </c>
      <c r="C15" s="10">
        <v>4</v>
      </c>
      <c r="D15" s="10">
        <v>4</v>
      </c>
      <c r="E15" s="10">
        <v>5</v>
      </c>
      <c r="F15" s="11">
        <v>3</v>
      </c>
      <c r="G15" s="11">
        <v>8</v>
      </c>
      <c r="H15" s="11">
        <v>8</v>
      </c>
      <c r="I15" s="11">
        <f t="shared" si="1"/>
        <v>6.666666666666667</v>
      </c>
      <c r="J15" s="11">
        <v>495</v>
      </c>
      <c r="K15" s="12">
        <f t="shared" si="0"/>
        <v>1.3468013468013469</v>
      </c>
    </row>
    <row r="16" spans="1:11" ht="16.5" thickTop="1" thickBot="1">
      <c r="A16" s="41" t="s">
        <v>24</v>
      </c>
      <c r="B16" s="13">
        <v>6</v>
      </c>
      <c r="C16" s="13">
        <v>9</v>
      </c>
      <c r="D16" s="13">
        <v>5</v>
      </c>
      <c r="E16" s="13">
        <v>3</v>
      </c>
      <c r="F16" s="14">
        <v>4</v>
      </c>
      <c r="G16" s="14">
        <v>0</v>
      </c>
      <c r="H16" s="14">
        <v>5</v>
      </c>
      <c r="I16" s="14">
        <f t="shared" si="1"/>
        <v>5.333333333333333</v>
      </c>
      <c r="J16" s="14">
        <v>344</v>
      </c>
      <c r="K16" s="16">
        <f t="shared" si="0"/>
        <v>1.5503875968992247</v>
      </c>
    </row>
    <row r="17" spans="1:11" ht="16.5" thickTop="1" thickBot="1">
      <c r="A17" s="41" t="s">
        <v>25</v>
      </c>
      <c r="B17" s="10">
        <v>4</v>
      </c>
      <c r="C17" s="10">
        <v>3</v>
      </c>
      <c r="D17" s="10">
        <v>4</v>
      </c>
      <c r="E17" s="10">
        <v>1</v>
      </c>
      <c r="F17" s="11">
        <v>0</v>
      </c>
      <c r="G17" s="11">
        <v>2</v>
      </c>
      <c r="H17" s="11">
        <v>2</v>
      </c>
      <c r="I17" s="11">
        <f t="shared" si="1"/>
        <v>2.6666666666666665</v>
      </c>
      <c r="J17" s="11">
        <v>223</v>
      </c>
      <c r="K17" s="12">
        <f t="shared" si="0"/>
        <v>1.1958146487294468</v>
      </c>
    </row>
    <row r="18" spans="1:11" ht="16.5" thickTop="1" thickBot="1">
      <c r="A18" s="41" t="s">
        <v>26</v>
      </c>
      <c r="B18" s="13">
        <v>109</v>
      </c>
      <c r="C18" s="13">
        <v>88</v>
      </c>
      <c r="D18" s="13">
        <v>117</v>
      </c>
      <c r="E18" s="13">
        <v>102</v>
      </c>
      <c r="F18" s="14">
        <v>73</v>
      </c>
      <c r="G18" s="14">
        <v>94</v>
      </c>
      <c r="H18" s="14">
        <v>94</v>
      </c>
      <c r="I18" s="14">
        <f t="shared" si="1"/>
        <v>112.83333333333333</v>
      </c>
      <c r="J18" s="14">
        <v>8794</v>
      </c>
      <c r="K18" s="16">
        <f t="shared" si="0"/>
        <v>1.2830717913729057</v>
      </c>
    </row>
    <row r="19" spans="1:11" ht="16.5" thickTop="1" thickBot="1">
      <c r="A19" s="41" t="s">
        <v>27</v>
      </c>
      <c r="B19" s="10">
        <v>2</v>
      </c>
      <c r="C19" s="10">
        <v>7</v>
      </c>
      <c r="D19" s="10">
        <v>4</v>
      </c>
      <c r="E19" s="10">
        <v>8</v>
      </c>
      <c r="F19" s="11">
        <v>5</v>
      </c>
      <c r="G19" s="11">
        <v>5</v>
      </c>
      <c r="H19" s="11">
        <v>6</v>
      </c>
      <c r="I19" s="11">
        <f t="shared" si="1"/>
        <v>6.166666666666667</v>
      </c>
      <c r="J19" s="11">
        <v>486</v>
      </c>
      <c r="K19" s="12">
        <f t="shared" si="0"/>
        <v>1.2688614540466394</v>
      </c>
    </row>
    <row r="20" spans="1:11" ht="16.5" thickTop="1" thickBot="1">
      <c r="A20" s="41" t="s">
        <v>28</v>
      </c>
      <c r="B20" s="13">
        <v>7</v>
      </c>
      <c r="C20" s="13">
        <v>3</v>
      </c>
      <c r="D20" s="13">
        <v>5</v>
      </c>
      <c r="E20" s="13">
        <v>3</v>
      </c>
      <c r="F20" s="14">
        <v>2</v>
      </c>
      <c r="G20" s="14">
        <v>1</v>
      </c>
      <c r="H20" s="14">
        <v>3</v>
      </c>
      <c r="I20" s="14">
        <f t="shared" si="1"/>
        <v>4</v>
      </c>
      <c r="J20" s="14">
        <v>303</v>
      </c>
      <c r="K20" s="16">
        <f t="shared" si="0"/>
        <v>1.3201320132013201</v>
      </c>
    </row>
    <row r="21" spans="1:11" ht="16.5" thickTop="1" thickBot="1">
      <c r="A21" s="41" t="s">
        <v>29</v>
      </c>
      <c r="B21" s="10">
        <v>6</v>
      </c>
      <c r="C21" s="10">
        <v>9</v>
      </c>
      <c r="D21" s="10">
        <v>11</v>
      </c>
      <c r="E21" s="10">
        <v>10</v>
      </c>
      <c r="F21" s="11">
        <v>9</v>
      </c>
      <c r="G21" s="11">
        <v>7</v>
      </c>
      <c r="H21" s="11">
        <v>2</v>
      </c>
      <c r="I21" s="11">
        <f t="shared" si="1"/>
        <v>9</v>
      </c>
      <c r="J21" s="11">
        <v>354</v>
      </c>
      <c r="K21" s="12">
        <f t="shared" si="0"/>
        <v>2.5423728813559321</v>
      </c>
    </row>
    <row r="22" spans="1:11" ht="16.5" thickTop="1" thickBot="1">
      <c r="A22" s="41" t="s">
        <v>30</v>
      </c>
      <c r="B22" s="13">
        <v>3</v>
      </c>
      <c r="C22" s="13">
        <v>3</v>
      </c>
      <c r="D22" s="13">
        <v>3</v>
      </c>
      <c r="E22" s="13">
        <v>1</v>
      </c>
      <c r="F22" s="14">
        <v>2</v>
      </c>
      <c r="G22" s="14">
        <v>1</v>
      </c>
      <c r="H22" s="14">
        <v>0</v>
      </c>
      <c r="I22" s="14">
        <f t="shared" si="1"/>
        <v>2.1666666666666665</v>
      </c>
      <c r="J22" s="14">
        <v>151</v>
      </c>
      <c r="K22" s="16">
        <f t="shared" si="0"/>
        <v>1.434878587196468</v>
      </c>
    </row>
    <row r="23" spans="1:11" ht="16.5" thickTop="1" thickBot="1">
      <c r="A23" s="41" t="s">
        <v>31</v>
      </c>
      <c r="B23" s="10">
        <v>74</v>
      </c>
      <c r="C23" s="10">
        <v>89</v>
      </c>
      <c r="D23" s="10">
        <v>70</v>
      </c>
      <c r="E23" s="10">
        <v>64</v>
      </c>
      <c r="F23" s="11">
        <v>63</v>
      </c>
      <c r="G23" s="11">
        <v>66</v>
      </c>
      <c r="H23" s="11">
        <v>54</v>
      </c>
      <c r="I23" s="11">
        <f t="shared" si="1"/>
        <v>80</v>
      </c>
      <c r="J23" s="11">
        <v>6172</v>
      </c>
      <c r="K23" s="12">
        <f t="shared" si="0"/>
        <v>1.2961762799740766</v>
      </c>
    </row>
    <row r="24" spans="1:11" ht="16.5" thickTop="1" thickBot="1">
      <c r="A24" s="41" t="s">
        <v>32</v>
      </c>
      <c r="B24" s="13">
        <v>1</v>
      </c>
      <c r="C24" s="13">
        <v>2</v>
      </c>
      <c r="D24" s="13">
        <v>2</v>
      </c>
      <c r="E24" s="13">
        <v>1</v>
      </c>
      <c r="F24" s="14">
        <v>2</v>
      </c>
      <c r="G24" s="14">
        <v>1</v>
      </c>
      <c r="H24" s="14">
        <v>0</v>
      </c>
      <c r="I24" s="14">
        <f t="shared" si="1"/>
        <v>1.5</v>
      </c>
      <c r="J24" s="14">
        <v>139</v>
      </c>
      <c r="K24" s="16">
        <f t="shared" si="0"/>
        <v>1.079136690647482</v>
      </c>
    </row>
    <row r="25" spans="1:11" ht="16.5" thickTop="1" thickBot="1">
      <c r="A25" s="41" t="s">
        <v>33</v>
      </c>
      <c r="B25" s="17">
        <v>1</v>
      </c>
      <c r="C25" s="17">
        <v>3</v>
      </c>
      <c r="D25" s="17">
        <v>1</v>
      </c>
      <c r="E25" s="17">
        <v>2</v>
      </c>
      <c r="F25" s="11">
        <v>2</v>
      </c>
      <c r="G25" s="11">
        <v>1</v>
      </c>
      <c r="H25" s="11">
        <v>0</v>
      </c>
      <c r="I25" s="11">
        <f t="shared" si="1"/>
        <v>1.6666666666666667</v>
      </c>
      <c r="J25" s="11">
        <v>89</v>
      </c>
      <c r="K25" s="19">
        <f t="shared" si="0"/>
        <v>1.8726591760299627</v>
      </c>
    </row>
    <row r="26" spans="1:11" ht="16.5" thickTop="1" thickBot="1">
      <c r="A26" s="41" t="s">
        <v>34</v>
      </c>
      <c r="B26" s="13">
        <v>6</v>
      </c>
      <c r="C26" s="13">
        <v>7</v>
      </c>
      <c r="D26" s="13">
        <v>5</v>
      </c>
      <c r="E26" s="13">
        <v>5</v>
      </c>
      <c r="F26" s="14">
        <v>9</v>
      </c>
      <c r="G26" s="14">
        <v>3</v>
      </c>
      <c r="H26" s="14">
        <v>7</v>
      </c>
      <c r="I26" s="14">
        <f t="shared" si="1"/>
        <v>7</v>
      </c>
      <c r="J26" s="14">
        <v>390</v>
      </c>
      <c r="K26" s="16">
        <f t="shared" si="0"/>
        <v>1.7948717948717949</v>
      </c>
    </row>
    <row r="27" spans="1:11" ht="16.5" thickTop="1" thickBot="1">
      <c r="A27" s="41" t="s">
        <v>35</v>
      </c>
      <c r="B27" s="10">
        <v>2</v>
      </c>
      <c r="C27" s="10">
        <v>5</v>
      </c>
      <c r="D27" s="10">
        <v>8</v>
      </c>
      <c r="E27" s="10">
        <v>2</v>
      </c>
      <c r="F27" s="11">
        <v>5</v>
      </c>
      <c r="G27" s="11">
        <v>4</v>
      </c>
      <c r="H27" s="11">
        <v>0</v>
      </c>
      <c r="I27" s="11">
        <f t="shared" si="1"/>
        <v>4.333333333333333</v>
      </c>
      <c r="J27" s="11">
        <v>303</v>
      </c>
      <c r="K27" s="12">
        <f t="shared" si="0"/>
        <v>1.43014301430143</v>
      </c>
    </row>
    <row r="28" spans="1:11" ht="16.5" thickTop="1" thickBot="1">
      <c r="A28" s="41" t="s">
        <v>36</v>
      </c>
      <c r="B28" s="13">
        <v>4</v>
      </c>
      <c r="C28" s="13">
        <v>1</v>
      </c>
      <c r="D28" s="13">
        <v>1</v>
      </c>
      <c r="E28" s="13">
        <v>0</v>
      </c>
      <c r="F28" s="14">
        <v>0</v>
      </c>
      <c r="G28" s="14">
        <v>2</v>
      </c>
      <c r="H28" s="14">
        <v>0</v>
      </c>
      <c r="I28" s="14">
        <f t="shared" si="1"/>
        <v>1.3333333333333333</v>
      </c>
      <c r="J28" s="14">
        <v>152</v>
      </c>
      <c r="K28" s="16">
        <f t="shared" si="0"/>
        <v>0.87719298245614019</v>
      </c>
    </row>
    <row r="29" spans="1:11" ht="16.5" thickTop="1" thickBot="1">
      <c r="A29" s="41" t="s">
        <v>37</v>
      </c>
      <c r="B29" s="18">
        <v>3</v>
      </c>
      <c r="C29" s="18">
        <v>8</v>
      </c>
      <c r="D29" s="18">
        <v>6</v>
      </c>
      <c r="E29" s="18">
        <v>7</v>
      </c>
      <c r="F29" s="18">
        <v>3</v>
      </c>
      <c r="G29" s="18">
        <v>8</v>
      </c>
      <c r="H29" s="11">
        <v>5</v>
      </c>
      <c r="I29" s="11">
        <f t="shared" si="1"/>
        <v>6.666666666666667</v>
      </c>
      <c r="J29" s="11">
        <v>549</v>
      </c>
      <c r="K29" s="12">
        <f t="shared" si="0"/>
        <v>1.2143290831815423</v>
      </c>
    </row>
    <row r="30" spans="1:11" ht="16.5" thickTop="1" thickBot="1">
      <c r="A30" s="41" t="s">
        <v>38</v>
      </c>
      <c r="B30" s="13">
        <v>3</v>
      </c>
      <c r="C30" s="13">
        <v>6</v>
      </c>
      <c r="D30" s="13">
        <v>3</v>
      </c>
      <c r="E30" s="13">
        <v>1</v>
      </c>
      <c r="F30" s="14">
        <v>3</v>
      </c>
      <c r="G30" s="14">
        <v>4</v>
      </c>
      <c r="H30" s="14">
        <v>1</v>
      </c>
      <c r="I30" s="14">
        <f t="shared" si="1"/>
        <v>3.5</v>
      </c>
      <c r="J30" s="14">
        <v>285</v>
      </c>
      <c r="K30" s="16">
        <f t="shared" si="0"/>
        <v>1.2280701754385965</v>
      </c>
    </row>
    <row r="31" spans="1:11" ht="16.5" thickTop="1" thickBot="1">
      <c r="A31" s="41" t="s">
        <v>39</v>
      </c>
      <c r="B31" s="10">
        <v>9</v>
      </c>
      <c r="C31" s="10">
        <v>4</v>
      </c>
      <c r="D31" s="10">
        <v>4</v>
      </c>
      <c r="E31" s="10">
        <v>8</v>
      </c>
      <c r="F31" s="11">
        <v>3</v>
      </c>
      <c r="G31" s="11">
        <v>3</v>
      </c>
      <c r="H31" s="11">
        <v>3</v>
      </c>
      <c r="I31" s="11">
        <f t="shared" si="1"/>
        <v>5.666666666666667</v>
      </c>
      <c r="J31" s="11">
        <v>522</v>
      </c>
      <c r="K31" s="12">
        <f t="shared" si="0"/>
        <v>1.0855683269476375</v>
      </c>
    </row>
    <row r="32" spans="1:11" ht="16.5" thickTop="1" thickBot="1">
      <c r="A32" s="41" t="s">
        <v>40</v>
      </c>
      <c r="B32" s="13">
        <v>12</v>
      </c>
      <c r="C32" s="13">
        <v>3</v>
      </c>
      <c r="D32" s="13">
        <v>3</v>
      </c>
      <c r="E32" s="13">
        <v>1</v>
      </c>
      <c r="F32" s="14">
        <v>6</v>
      </c>
      <c r="G32" s="14">
        <v>1</v>
      </c>
      <c r="H32" s="14">
        <v>4</v>
      </c>
      <c r="I32" s="14">
        <f t="shared" si="1"/>
        <v>5</v>
      </c>
      <c r="J32" s="14">
        <v>240</v>
      </c>
      <c r="K32" s="16">
        <f t="shared" si="0"/>
        <v>2.0833333333333335</v>
      </c>
    </row>
    <row r="33" spans="1:11" ht="16.5" thickTop="1" thickBot="1">
      <c r="A33" s="41" t="s">
        <v>41</v>
      </c>
      <c r="B33" s="10">
        <v>0</v>
      </c>
      <c r="C33" s="10">
        <v>2</v>
      </c>
      <c r="D33" s="10">
        <v>2</v>
      </c>
      <c r="E33" s="10">
        <v>2</v>
      </c>
      <c r="F33" s="11">
        <v>2</v>
      </c>
      <c r="G33" s="11">
        <v>3</v>
      </c>
      <c r="H33" s="11">
        <v>0</v>
      </c>
      <c r="I33" s="11">
        <f t="shared" si="1"/>
        <v>1.8333333333333333</v>
      </c>
      <c r="J33" s="11">
        <v>131</v>
      </c>
      <c r="K33" s="12">
        <f t="shared" si="0"/>
        <v>1.3994910941475827</v>
      </c>
    </row>
    <row r="34" spans="1:11" ht="16.5" thickTop="1" thickBot="1">
      <c r="A34" s="41" t="s">
        <v>42</v>
      </c>
      <c r="B34" s="13">
        <v>1</v>
      </c>
      <c r="C34" s="13">
        <v>3</v>
      </c>
      <c r="D34" s="13">
        <v>3</v>
      </c>
      <c r="E34" s="13">
        <v>1</v>
      </c>
      <c r="F34" s="14">
        <v>3</v>
      </c>
      <c r="G34" s="14">
        <v>3</v>
      </c>
      <c r="H34" s="14">
        <v>2</v>
      </c>
      <c r="I34" s="14">
        <f t="shared" si="1"/>
        <v>2.6666666666666665</v>
      </c>
      <c r="J34" s="14">
        <v>255</v>
      </c>
      <c r="K34" s="16">
        <f t="shared" si="0"/>
        <v>1.0457516339869279</v>
      </c>
    </row>
    <row r="35" spans="1:11" ht="16.5" thickTop="1" thickBot="1">
      <c r="A35" s="41" t="s">
        <v>43</v>
      </c>
      <c r="B35" s="10">
        <v>8</v>
      </c>
      <c r="C35" s="10">
        <v>6</v>
      </c>
      <c r="D35" s="10">
        <v>5</v>
      </c>
      <c r="E35" s="10">
        <v>3</v>
      </c>
      <c r="F35" s="11">
        <v>3</v>
      </c>
      <c r="G35" s="11">
        <v>7</v>
      </c>
      <c r="H35" s="11">
        <v>7</v>
      </c>
      <c r="I35" s="11">
        <f t="shared" si="1"/>
        <v>6.5</v>
      </c>
      <c r="J35" s="11">
        <v>475</v>
      </c>
      <c r="K35" s="12">
        <f t="shared" si="0"/>
        <v>1.368421052631579</v>
      </c>
    </row>
    <row r="36" spans="1:11" ht="16.5" thickTop="1" thickBot="1">
      <c r="A36" s="41" t="s">
        <v>44</v>
      </c>
      <c r="B36" s="13">
        <v>10</v>
      </c>
      <c r="C36" s="13">
        <v>12</v>
      </c>
      <c r="D36" s="13">
        <v>9</v>
      </c>
      <c r="E36" s="13">
        <v>10</v>
      </c>
      <c r="F36" s="14">
        <v>11</v>
      </c>
      <c r="G36" s="14">
        <v>10</v>
      </c>
      <c r="H36" s="14">
        <v>10</v>
      </c>
      <c r="I36" s="14">
        <f t="shared" si="1"/>
        <v>12</v>
      </c>
      <c r="J36" s="14">
        <v>668</v>
      </c>
      <c r="K36" s="16">
        <f t="shared" si="0"/>
        <v>1.7964071856287425</v>
      </c>
    </row>
    <row r="37" spans="1:11" ht="16.5" thickTop="1" thickBot="1">
      <c r="A37" s="41" t="s">
        <v>45</v>
      </c>
      <c r="B37" s="10">
        <v>3</v>
      </c>
      <c r="C37" s="10">
        <v>4</v>
      </c>
      <c r="D37" s="10">
        <v>0</v>
      </c>
      <c r="E37" s="10">
        <v>1</v>
      </c>
      <c r="F37" s="11">
        <v>3</v>
      </c>
      <c r="G37" s="11">
        <v>3</v>
      </c>
      <c r="H37" s="11">
        <v>3</v>
      </c>
      <c r="I37" s="11">
        <f t="shared" si="1"/>
        <v>2.8333333333333335</v>
      </c>
      <c r="J37" s="11">
        <v>224</v>
      </c>
      <c r="K37" s="12">
        <f t="shared" si="0"/>
        <v>1.2648809523809526</v>
      </c>
    </row>
    <row r="38" spans="1:11" ht="16.5" thickTop="1" thickBot="1">
      <c r="A38" s="41" t="s">
        <v>46</v>
      </c>
      <c r="B38" s="13">
        <v>0</v>
      </c>
      <c r="C38" s="13">
        <v>1</v>
      </c>
      <c r="D38" s="13">
        <v>1</v>
      </c>
      <c r="E38" s="13">
        <v>0</v>
      </c>
      <c r="F38" s="14">
        <v>2</v>
      </c>
      <c r="G38" s="14">
        <v>0</v>
      </c>
      <c r="H38" s="14">
        <v>1</v>
      </c>
      <c r="I38" s="14">
        <f t="shared" si="1"/>
        <v>0.83333333333333337</v>
      </c>
      <c r="J38" s="14">
        <v>78</v>
      </c>
      <c r="K38" s="16">
        <f t="shared" si="0"/>
        <v>1.0683760683760686</v>
      </c>
    </row>
    <row r="39" spans="1:11" ht="16.5" thickTop="1" thickBot="1">
      <c r="A39" s="41" t="s">
        <v>47</v>
      </c>
      <c r="B39" s="10">
        <v>1</v>
      </c>
      <c r="C39" s="10">
        <v>1</v>
      </c>
      <c r="D39" s="10">
        <v>3</v>
      </c>
      <c r="E39" s="10">
        <v>1</v>
      </c>
      <c r="F39" s="11">
        <v>2</v>
      </c>
      <c r="G39" s="11">
        <v>5</v>
      </c>
      <c r="H39" s="11">
        <v>2</v>
      </c>
      <c r="I39" s="11">
        <f t="shared" si="1"/>
        <v>2.5</v>
      </c>
      <c r="J39" s="11">
        <v>280</v>
      </c>
      <c r="K39" s="12">
        <f t="shared" si="0"/>
        <v>0.8928571428571429</v>
      </c>
    </row>
    <row r="40" spans="1:11" ht="16.5" thickTop="1" thickBot="1">
      <c r="A40" s="41" t="s">
        <v>48</v>
      </c>
      <c r="B40" s="13">
        <v>2</v>
      </c>
      <c r="C40" s="13">
        <v>1</v>
      </c>
      <c r="D40" s="13">
        <v>1</v>
      </c>
      <c r="E40" s="13">
        <v>2</v>
      </c>
      <c r="F40" s="14">
        <v>3</v>
      </c>
      <c r="G40" s="14">
        <v>1</v>
      </c>
      <c r="H40" s="14">
        <v>8</v>
      </c>
      <c r="I40" s="14">
        <f t="shared" si="1"/>
        <v>3</v>
      </c>
      <c r="J40" s="14">
        <v>133</v>
      </c>
      <c r="K40" s="16">
        <f t="shared" si="0"/>
        <v>2.255639097744361</v>
      </c>
    </row>
    <row r="41" spans="1:11" ht="16.5" thickTop="1" thickBot="1">
      <c r="A41" s="41" t="s">
        <v>49</v>
      </c>
      <c r="B41" s="10">
        <v>0</v>
      </c>
      <c r="C41" s="10">
        <v>1</v>
      </c>
      <c r="D41" s="10">
        <v>1</v>
      </c>
      <c r="E41" s="10">
        <v>1</v>
      </c>
      <c r="F41" s="11">
        <v>0</v>
      </c>
      <c r="G41" s="11">
        <v>1</v>
      </c>
      <c r="H41" s="11">
        <v>0</v>
      </c>
      <c r="I41" s="11">
        <f t="shared" si="1"/>
        <v>0.66666666666666663</v>
      </c>
      <c r="J41" s="11">
        <v>52</v>
      </c>
      <c r="K41" s="12">
        <f t="shared" si="0"/>
        <v>1.2820512820512819</v>
      </c>
    </row>
    <row r="42" spans="1:11" ht="16.5" thickTop="1" thickBot="1">
      <c r="A42" s="41" t="s">
        <v>50</v>
      </c>
      <c r="B42" s="13">
        <v>2</v>
      </c>
      <c r="C42" s="13">
        <v>2</v>
      </c>
      <c r="D42" s="13">
        <v>2</v>
      </c>
      <c r="E42" s="13">
        <v>0</v>
      </c>
      <c r="F42" s="14">
        <v>0</v>
      </c>
      <c r="G42" s="14">
        <v>3</v>
      </c>
      <c r="H42" s="14">
        <v>1</v>
      </c>
      <c r="I42" s="14">
        <f t="shared" si="1"/>
        <v>1.6666666666666667</v>
      </c>
      <c r="J42" s="14">
        <v>158</v>
      </c>
      <c r="K42" s="16">
        <f t="shared" si="0"/>
        <v>1.0548523206751057</v>
      </c>
    </row>
    <row r="43" spans="1:11" ht="16.5" thickTop="1" thickBot="1">
      <c r="A43" s="41" t="s">
        <v>51</v>
      </c>
      <c r="B43" s="17">
        <v>6</v>
      </c>
      <c r="C43" s="17">
        <v>9</v>
      </c>
      <c r="D43" s="17">
        <v>7</v>
      </c>
      <c r="E43" s="17">
        <v>4</v>
      </c>
      <c r="F43" s="11">
        <v>3</v>
      </c>
      <c r="G43" s="11">
        <v>4</v>
      </c>
      <c r="H43" s="11">
        <v>1</v>
      </c>
      <c r="I43" s="11">
        <f t="shared" si="1"/>
        <v>5.666666666666667</v>
      </c>
      <c r="J43" s="11">
        <v>417</v>
      </c>
      <c r="K43" s="19">
        <f t="shared" si="0"/>
        <v>1.3589128697042367</v>
      </c>
    </row>
    <row r="44" spans="1:11" ht="16.5" thickTop="1" thickBot="1">
      <c r="A44" s="41" t="s">
        <v>52</v>
      </c>
      <c r="B44" s="13">
        <v>3</v>
      </c>
      <c r="C44" s="13">
        <v>7</v>
      </c>
      <c r="D44" s="13">
        <v>4</v>
      </c>
      <c r="E44" s="13">
        <v>4</v>
      </c>
      <c r="F44" s="14">
        <v>3</v>
      </c>
      <c r="G44" s="14">
        <v>10</v>
      </c>
      <c r="H44" s="14">
        <v>1</v>
      </c>
      <c r="I44" s="14">
        <f t="shared" si="1"/>
        <v>5.333333333333333</v>
      </c>
      <c r="J44" s="14">
        <v>410</v>
      </c>
      <c r="K44" s="16">
        <f t="shared" si="0"/>
        <v>1.300813008130081</v>
      </c>
    </row>
    <row r="45" spans="1:11" ht="16.5" thickTop="1" thickBot="1">
      <c r="A45" s="41" t="s">
        <v>53</v>
      </c>
      <c r="B45" s="10">
        <v>5</v>
      </c>
      <c r="C45" s="10">
        <v>5</v>
      </c>
      <c r="D45" s="10">
        <v>5</v>
      </c>
      <c r="E45" s="10">
        <v>12</v>
      </c>
      <c r="F45" s="11">
        <v>4</v>
      </c>
      <c r="G45" s="11">
        <v>10</v>
      </c>
      <c r="H45" s="11">
        <v>6</v>
      </c>
      <c r="I45" s="11">
        <f t="shared" si="1"/>
        <v>7.833333333333333</v>
      </c>
      <c r="J45" s="11">
        <v>595</v>
      </c>
      <c r="K45" s="12">
        <f t="shared" si="0"/>
        <v>1.3165266106442575</v>
      </c>
    </row>
    <row r="46" spans="1:11" ht="16.5" thickTop="1" thickBot="1">
      <c r="A46" s="41" t="s">
        <v>54</v>
      </c>
      <c r="B46" s="13">
        <v>1</v>
      </c>
      <c r="C46" s="13">
        <v>2</v>
      </c>
      <c r="D46" s="13">
        <v>1</v>
      </c>
      <c r="E46" s="13">
        <v>1</v>
      </c>
      <c r="F46" s="14">
        <v>1</v>
      </c>
      <c r="G46" s="14">
        <v>4</v>
      </c>
      <c r="H46" s="14">
        <v>2</v>
      </c>
      <c r="I46" s="14">
        <f t="shared" si="1"/>
        <v>2</v>
      </c>
      <c r="J46" s="14">
        <v>186</v>
      </c>
      <c r="K46" s="16">
        <f t="shared" si="0"/>
        <v>1.075268817204301</v>
      </c>
    </row>
    <row r="47" spans="1:11" ht="16.5" thickTop="1" thickBot="1">
      <c r="A47" s="41" t="s">
        <v>55</v>
      </c>
      <c r="B47" s="10">
        <v>5</v>
      </c>
      <c r="C47" s="10">
        <v>3</v>
      </c>
      <c r="D47" s="10">
        <v>7</v>
      </c>
      <c r="E47" s="10">
        <v>2</v>
      </c>
      <c r="F47" s="11">
        <v>2</v>
      </c>
      <c r="G47" s="11">
        <v>5</v>
      </c>
      <c r="H47" s="11">
        <v>3</v>
      </c>
      <c r="I47" s="11">
        <f t="shared" si="1"/>
        <v>4.5</v>
      </c>
      <c r="J47" s="11">
        <v>311</v>
      </c>
      <c r="K47" s="12">
        <f t="shared" si="0"/>
        <v>1.4469453376205788</v>
      </c>
    </row>
    <row r="48" spans="1:11" ht="16.5" thickTop="1" thickBot="1">
      <c r="A48" s="41" t="s">
        <v>56</v>
      </c>
      <c r="B48" s="13">
        <v>2</v>
      </c>
      <c r="C48" s="13">
        <v>0</v>
      </c>
      <c r="D48" s="13">
        <v>1</v>
      </c>
      <c r="E48" s="13">
        <v>3</v>
      </c>
      <c r="F48" s="14">
        <v>2</v>
      </c>
      <c r="G48" s="14">
        <v>1</v>
      </c>
      <c r="H48" s="14">
        <v>2</v>
      </c>
      <c r="I48" s="14">
        <f t="shared" si="1"/>
        <v>1.8333333333333333</v>
      </c>
      <c r="J48" s="14">
        <v>155</v>
      </c>
      <c r="K48" s="16">
        <f t="shared" si="0"/>
        <v>1.182795698924731</v>
      </c>
    </row>
    <row r="49" spans="1:11" ht="19.5" customHeight="1" thickTop="1" thickBot="1">
      <c r="A49" s="41" t="s">
        <v>57</v>
      </c>
      <c r="B49" s="10">
        <v>67</v>
      </c>
      <c r="C49" s="10">
        <v>66</v>
      </c>
      <c r="D49" s="10">
        <v>75</v>
      </c>
      <c r="E49" s="10">
        <v>58</v>
      </c>
      <c r="F49" s="11">
        <v>66</v>
      </c>
      <c r="G49" s="11">
        <v>45</v>
      </c>
      <c r="H49" s="11">
        <v>75</v>
      </c>
      <c r="I49" s="11">
        <f t="shared" si="1"/>
        <v>75.333333333333329</v>
      </c>
      <c r="J49" s="11">
        <v>5786</v>
      </c>
      <c r="K49" s="12">
        <f t="shared" si="0"/>
        <v>1.3019933172024427</v>
      </c>
    </row>
    <row r="50" spans="1:11" ht="16.5" thickTop="1" thickBot="1">
      <c r="A50" s="41" t="s">
        <v>58</v>
      </c>
      <c r="B50" s="13">
        <v>70</v>
      </c>
      <c r="C50" s="13">
        <v>63</v>
      </c>
      <c r="D50" s="13">
        <v>68</v>
      </c>
      <c r="E50" s="13">
        <v>54</v>
      </c>
      <c r="F50" s="14">
        <v>62</v>
      </c>
      <c r="G50" s="14">
        <v>59</v>
      </c>
      <c r="H50" s="14">
        <v>61</v>
      </c>
      <c r="I50" s="14">
        <f t="shared" si="1"/>
        <v>72.833333333333329</v>
      </c>
      <c r="J50" s="14">
        <v>6228</v>
      </c>
      <c r="K50" s="16">
        <f t="shared" si="0"/>
        <v>1.1694497966174267</v>
      </c>
    </row>
    <row r="51" spans="1:11" ht="16.5" thickTop="1" thickBot="1">
      <c r="A51" s="41" t="s">
        <v>59</v>
      </c>
      <c r="B51" s="10">
        <v>3</v>
      </c>
      <c r="C51" s="10">
        <v>4</v>
      </c>
      <c r="D51" s="10">
        <v>7</v>
      </c>
      <c r="E51" s="10">
        <v>3</v>
      </c>
      <c r="F51" s="11">
        <v>4</v>
      </c>
      <c r="G51" s="11">
        <v>3</v>
      </c>
      <c r="H51" s="11">
        <v>5</v>
      </c>
      <c r="I51" s="11">
        <f t="shared" si="1"/>
        <v>4.833333333333333</v>
      </c>
      <c r="J51" s="11">
        <v>457</v>
      </c>
      <c r="K51" s="12">
        <f t="shared" si="0"/>
        <v>1.0576221735959153</v>
      </c>
    </row>
    <row r="52" spans="1:11" ht="16.5" thickTop="1" thickBot="1">
      <c r="A52" s="41" t="s">
        <v>60</v>
      </c>
      <c r="B52" s="13">
        <v>3</v>
      </c>
      <c r="C52" s="13">
        <v>4</v>
      </c>
      <c r="D52" s="13">
        <v>4</v>
      </c>
      <c r="E52" s="13">
        <v>3</v>
      </c>
      <c r="F52" s="14">
        <v>4</v>
      </c>
      <c r="G52" s="14">
        <v>4</v>
      </c>
      <c r="H52" s="14">
        <v>5</v>
      </c>
      <c r="I52" s="14">
        <f t="shared" si="1"/>
        <v>4.5</v>
      </c>
      <c r="J52" s="14">
        <v>276</v>
      </c>
      <c r="K52" s="16">
        <f t="shared" si="0"/>
        <v>1.6304347826086956</v>
      </c>
    </row>
    <row r="53" spans="1:11" ht="16.5" thickTop="1" thickBot="1">
      <c r="A53" s="41" t="s">
        <v>61</v>
      </c>
      <c r="B53" s="10">
        <v>5</v>
      </c>
      <c r="C53" s="10">
        <v>3</v>
      </c>
      <c r="D53" s="10">
        <v>13</v>
      </c>
      <c r="E53" s="10">
        <v>7</v>
      </c>
      <c r="F53" s="11">
        <v>10</v>
      </c>
      <c r="G53" s="11">
        <v>8</v>
      </c>
      <c r="H53" s="11">
        <v>9</v>
      </c>
      <c r="I53" s="11">
        <f t="shared" si="1"/>
        <v>9.1666666666666661</v>
      </c>
      <c r="J53" s="11">
        <v>774</v>
      </c>
      <c r="K53" s="12">
        <f t="shared" si="0"/>
        <v>1.1843238587424634</v>
      </c>
    </row>
    <row r="54" spans="1:11" ht="16.5" thickTop="1" thickBot="1">
      <c r="A54" s="41" t="s">
        <v>62</v>
      </c>
      <c r="B54" s="13">
        <v>2</v>
      </c>
      <c r="C54" s="13">
        <v>0</v>
      </c>
      <c r="D54" s="13">
        <v>2</v>
      </c>
      <c r="E54" s="13">
        <v>5</v>
      </c>
      <c r="F54" s="14">
        <v>1</v>
      </c>
      <c r="G54" s="14">
        <v>3</v>
      </c>
      <c r="H54" s="14">
        <v>3</v>
      </c>
      <c r="I54" s="14">
        <f t="shared" si="1"/>
        <v>2.6666666666666665</v>
      </c>
      <c r="J54" s="14">
        <v>152</v>
      </c>
      <c r="K54" s="16">
        <f t="shared" si="0"/>
        <v>1.7543859649122804</v>
      </c>
    </row>
    <row r="55" spans="1:11" ht="16.5" thickTop="1" thickBot="1">
      <c r="A55" s="41" t="s">
        <v>63</v>
      </c>
      <c r="B55" s="10">
        <v>4</v>
      </c>
      <c r="C55" s="10">
        <v>3</v>
      </c>
      <c r="D55" s="10">
        <v>0</v>
      </c>
      <c r="E55" s="10">
        <v>4</v>
      </c>
      <c r="F55" s="11">
        <v>6</v>
      </c>
      <c r="G55" s="11">
        <v>1</v>
      </c>
      <c r="H55" s="11">
        <v>5</v>
      </c>
      <c r="I55" s="11">
        <f t="shared" si="1"/>
        <v>3.8333333333333335</v>
      </c>
      <c r="J55" s="11">
        <v>384</v>
      </c>
      <c r="K55" s="12">
        <f t="shared" si="0"/>
        <v>0.99826388888888895</v>
      </c>
    </row>
    <row r="56" spans="1:11" ht="16.5" thickTop="1" thickBot="1">
      <c r="A56" s="41" t="s">
        <v>64</v>
      </c>
      <c r="B56" s="13">
        <v>0</v>
      </c>
      <c r="C56" s="13">
        <v>0</v>
      </c>
      <c r="D56" s="13">
        <v>2</v>
      </c>
      <c r="E56" s="13">
        <v>1</v>
      </c>
      <c r="F56" s="14">
        <v>0</v>
      </c>
      <c r="G56" s="14">
        <v>0</v>
      </c>
      <c r="H56" s="14">
        <v>1</v>
      </c>
      <c r="I56" s="14">
        <f t="shared" si="1"/>
        <v>0.66666666666666663</v>
      </c>
      <c r="J56" s="14">
        <v>70</v>
      </c>
      <c r="K56" s="16">
        <f t="shared" si="0"/>
        <v>0.95238095238095222</v>
      </c>
    </row>
    <row r="57" spans="1:11" ht="16.5" thickTop="1" thickBot="1">
      <c r="A57" s="41" t="s">
        <v>65</v>
      </c>
      <c r="B57" s="10">
        <v>8</v>
      </c>
      <c r="C57" s="10">
        <v>5</v>
      </c>
      <c r="D57" s="10">
        <v>10</v>
      </c>
      <c r="E57" s="10">
        <v>7</v>
      </c>
      <c r="F57" s="11">
        <v>8</v>
      </c>
      <c r="G57" s="11">
        <v>7</v>
      </c>
      <c r="H57" s="11">
        <v>3</v>
      </c>
      <c r="I57" s="11">
        <f t="shared" si="1"/>
        <v>8</v>
      </c>
      <c r="J57" s="11">
        <v>739</v>
      </c>
      <c r="K57" s="12">
        <f t="shared" si="0"/>
        <v>1.0825439783491204</v>
      </c>
    </row>
    <row r="58" spans="1:11" ht="16.5" thickTop="1" thickBot="1">
      <c r="A58" s="41" t="s">
        <v>66</v>
      </c>
      <c r="B58" s="13">
        <v>4</v>
      </c>
      <c r="C58" s="13">
        <v>1</v>
      </c>
      <c r="D58" s="13">
        <v>2</v>
      </c>
      <c r="E58" s="13">
        <v>1</v>
      </c>
      <c r="F58" s="14">
        <v>2</v>
      </c>
      <c r="G58" s="14">
        <v>4</v>
      </c>
      <c r="H58" s="14">
        <v>1</v>
      </c>
      <c r="I58" s="14">
        <f t="shared" si="1"/>
        <v>2.5</v>
      </c>
      <c r="J58" s="14">
        <v>189</v>
      </c>
      <c r="K58" s="16">
        <f t="shared" si="0"/>
        <v>1.3227513227513228</v>
      </c>
    </row>
    <row r="59" spans="1:11" ht="16.5" thickTop="1" thickBot="1">
      <c r="A59" s="41" t="s">
        <v>67</v>
      </c>
      <c r="B59" s="10">
        <v>3</v>
      </c>
      <c r="C59" s="10">
        <v>3</v>
      </c>
      <c r="D59" s="10">
        <v>2</v>
      </c>
      <c r="E59" s="10">
        <v>1</v>
      </c>
      <c r="F59" s="11">
        <v>0</v>
      </c>
      <c r="G59" s="11">
        <v>2</v>
      </c>
      <c r="H59" s="11">
        <v>4</v>
      </c>
      <c r="I59" s="11">
        <f t="shared" si="1"/>
        <v>2.5</v>
      </c>
      <c r="J59" s="11">
        <v>247</v>
      </c>
      <c r="K59" s="12">
        <f t="shared" si="0"/>
        <v>1.0121457489878543</v>
      </c>
    </row>
    <row r="60" spans="1:11" ht="16.5" thickTop="1" thickBot="1">
      <c r="A60" s="41" t="s">
        <v>68</v>
      </c>
      <c r="B60" s="13">
        <v>4</v>
      </c>
      <c r="C60" s="13">
        <v>1</v>
      </c>
      <c r="D60" s="13">
        <v>1</v>
      </c>
      <c r="E60" s="13">
        <v>4</v>
      </c>
      <c r="F60" s="14">
        <v>10</v>
      </c>
      <c r="G60" s="14">
        <v>4</v>
      </c>
      <c r="H60" s="14">
        <v>9</v>
      </c>
      <c r="I60" s="14">
        <f t="shared" si="1"/>
        <v>5.5</v>
      </c>
      <c r="J60" s="14">
        <v>474</v>
      </c>
      <c r="K60" s="16">
        <f t="shared" si="0"/>
        <v>1.1603375527426161</v>
      </c>
    </row>
    <row r="61" spans="1:11" ht="16.5" thickTop="1" thickBot="1">
      <c r="A61" s="41"/>
      <c r="B61" s="20">
        <f t="shared" ref="B61:H61" si="2">SUM(B32:B60)</f>
        <v>234</v>
      </c>
      <c r="C61" s="20">
        <f t="shared" si="2"/>
        <v>215</v>
      </c>
      <c r="D61" s="20">
        <f t="shared" si="2"/>
        <v>241</v>
      </c>
      <c r="E61" s="20">
        <f t="shared" si="2"/>
        <v>196</v>
      </c>
      <c r="F61" s="20">
        <f t="shared" si="2"/>
        <v>223</v>
      </c>
      <c r="G61" s="20">
        <f t="shared" si="2"/>
        <v>211</v>
      </c>
      <c r="H61" s="20">
        <f t="shared" si="2"/>
        <v>234</v>
      </c>
      <c r="I61" s="20" t="s">
        <v>74</v>
      </c>
      <c r="J61" s="20">
        <f>SUM(J3:J60)</f>
        <v>51268</v>
      </c>
      <c r="K61" s="20" t="e">
        <f>SUM(I61*100)/#REF!</f>
        <v>#VALUE!</v>
      </c>
    </row>
    <row r="62" spans="1:11" ht="15.75" thickTop="1">
      <c r="A62" s="57" t="s">
        <v>84</v>
      </c>
      <c r="B62" s="58"/>
      <c r="H62" s="91" t="s">
        <v>74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69"/>
  <sheetViews>
    <sheetView workbookViewId="0">
      <selection sqref="A1:Q1"/>
    </sheetView>
  </sheetViews>
  <sheetFormatPr defaultRowHeight="12.75"/>
  <cols>
    <col min="1" max="1" width="20.5703125" style="36" customWidth="1"/>
    <col min="2" max="24" width="10.42578125" style="97" customWidth="1"/>
    <col min="25" max="25" width="10.42578125" style="37" customWidth="1"/>
    <col min="26" max="16384" width="9.140625" style="36"/>
  </cols>
  <sheetData>
    <row r="1" spans="1:25" ht="15.75" customHeight="1">
      <c r="A1" s="134" t="s">
        <v>112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25" ht="13.5" thickBot="1"/>
    <row r="3" spans="1:25" ht="16.5" customHeight="1" thickTop="1" thickBot="1">
      <c r="A3" s="136" t="s">
        <v>88</v>
      </c>
      <c r="B3" s="138">
        <v>2001</v>
      </c>
      <c r="C3" s="139"/>
      <c r="D3" s="139"/>
      <c r="E3" s="139"/>
      <c r="F3" s="139"/>
      <c r="G3" s="139"/>
      <c r="H3" s="140"/>
      <c r="I3" s="108"/>
      <c r="J3" s="108"/>
      <c r="K3" s="108"/>
      <c r="L3" s="108"/>
      <c r="M3" s="108"/>
      <c r="N3" s="108"/>
      <c r="O3" s="108"/>
      <c r="P3" s="135">
        <v>2011</v>
      </c>
      <c r="Q3" s="135"/>
      <c r="R3" s="135"/>
      <c r="S3" s="135"/>
      <c r="T3" s="135"/>
      <c r="U3" s="135"/>
      <c r="V3" s="135"/>
      <c r="W3" s="135"/>
      <c r="X3" s="135"/>
    </row>
    <row r="4" spans="1:25" s="45" customFormat="1" ht="65.25" thickTop="1" thickBot="1">
      <c r="A4" s="137"/>
      <c r="B4" s="47" t="s">
        <v>106</v>
      </c>
      <c r="C4" s="47" t="s">
        <v>105</v>
      </c>
      <c r="D4" s="47" t="s">
        <v>104</v>
      </c>
      <c r="E4" s="47" t="s">
        <v>103</v>
      </c>
      <c r="F4" s="47" t="s">
        <v>102</v>
      </c>
      <c r="G4" s="47" t="s">
        <v>100</v>
      </c>
      <c r="H4" s="47" t="s">
        <v>98</v>
      </c>
      <c r="I4" s="47" t="s">
        <v>105</v>
      </c>
      <c r="J4" s="47" t="s">
        <v>104</v>
      </c>
      <c r="K4" s="47" t="s">
        <v>103</v>
      </c>
      <c r="L4" s="47" t="s">
        <v>102</v>
      </c>
      <c r="M4" s="47" t="s">
        <v>101</v>
      </c>
      <c r="N4" s="47" t="s">
        <v>100</v>
      </c>
      <c r="O4" s="47" t="s">
        <v>98</v>
      </c>
      <c r="P4" s="47" t="s">
        <v>106</v>
      </c>
      <c r="Q4" s="47" t="s">
        <v>105</v>
      </c>
      <c r="R4" s="47" t="s">
        <v>104</v>
      </c>
      <c r="S4" s="47" t="s">
        <v>103</v>
      </c>
      <c r="T4" s="47" t="s">
        <v>102</v>
      </c>
      <c r="U4" s="47" t="s">
        <v>101</v>
      </c>
      <c r="V4" s="47" t="s">
        <v>100</v>
      </c>
      <c r="W4" s="47" t="s">
        <v>99</v>
      </c>
      <c r="X4" s="47" t="s">
        <v>98</v>
      </c>
      <c r="Y4" s="97"/>
    </row>
    <row r="5" spans="1:25" ht="14.25" thickTop="1" thickBot="1">
      <c r="A5" s="46" t="s">
        <v>97</v>
      </c>
      <c r="B5" s="49">
        <v>834</v>
      </c>
      <c r="C5" s="106">
        <f t="shared" ref="C5:C36" si="0">SUM(I5*100)/B5</f>
        <v>0.59952038369304561</v>
      </c>
      <c r="D5" s="106">
        <f t="shared" ref="D5:D36" si="1">SUM(J5*100)/B5</f>
        <v>27.098321342925658</v>
      </c>
      <c r="E5" s="106">
        <f t="shared" ref="E5:E36" si="2">SUM(K5*100)/B5</f>
        <v>42.326139088729015</v>
      </c>
      <c r="F5" s="106">
        <f t="shared" ref="F5:F36" si="3">SUM(L5*100)/B5</f>
        <v>22.182254196642685</v>
      </c>
      <c r="G5" s="106">
        <f t="shared" ref="G5:G36" si="4">SUM(N5*100)/B5</f>
        <v>3.3573141486810552</v>
      </c>
      <c r="H5" s="106">
        <f t="shared" ref="H5:H36" si="5">SUM(O5*100)/B5</f>
        <v>4.1966426858513186</v>
      </c>
      <c r="I5" s="49">
        <v>5</v>
      </c>
      <c r="J5" s="49">
        <v>226</v>
      </c>
      <c r="K5" s="49">
        <v>353</v>
      </c>
      <c r="L5" s="49">
        <v>185</v>
      </c>
      <c r="M5" s="49"/>
      <c r="N5" s="49">
        <v>28</v>
      </c>
      <c r="O5" s="49">
        <v>35</v>
      </c>
      <c r="P5" s="49">
        <v>895</v>
      </c>
      <c r="Q5" s="49">
        <v>0.34</v>
      </c>
      <c r="R5" s="49">
        <v>16.54</v>
      </c>
      <c r="S5" s="49">
        <v>36.76</v>
      </c>
      <c r="T5" s="49">
        <v>29.94</v>
      </c>
      <c r="U5" s="49">
        <v>2.46</v>
      </c>
      <c r="V5" s="49">
        <v>1.23</v>
      </c>
      <c r="W5" s="49">
        <f t="shared" ref="W5:W36" si="6">SUM(U5:V5)</f>
        <v>3.69</v>
      </c>
      <c r="X5" s="49">
        <v>9.61</v>
      </c>
    </row>
    <row r="6" spans="1:25" ht="14.25" thickTop="1" thickBot="1">
      <c r="A6" s="46" t="s">
        <v>12</v>
      </c>
      <c r="B6" s="50">
        <v>178</v>
      </c>
      <c r="C6" s="105">
        <f t="shared" si="0"/>
        <v>0</v>
      </c>
      <c r="D6" s="105">
        <f t="shared" si="1"/>
        <v>15.730337078651685</v>
      </c>
      <c r="E6" s="105">
        <f t="shared" si="2"/>
        <v>49.438202247191015</v>
      </c>
      <c r="F6" s="105">
        <f t="shared" si="3"/>
        <v>28.089887640449437</v>
      </c>
      <c r="G6" s="105">
        <f t="shared" si="4"/>
        <v>0.5617977528089888</v>
      </c>
      <c r="H6" s="105">
        <f t="shared" si="5"/>
        <v>4.4943820224719104</v>
      </c>
      <c r="I6" s="50">
        <v>0</v>
      </c>
      <c r="J6" s="50">
        <v>28</v>
      </c>
      <c r="K6" s="50">
        <v>88</v>
      </c>
      <c r="L6" s="50">
        <v>50</v>
      </c>
      <c r="M6" s="50"/>
      <c r="N6" s="50">
        <v>1</v>
      </c>
      <c r="O6" s="50">
        <v>8</v>
      </c>
      <c r="P6" s="50">
        <v>257</v>
      </c>
      <c r="Q6" s="50">
        <v>0</v>
      </c>
      <c r="R6" s="50">
        <v>14.79</v>
      </c>
      <c r="S6" s="50">
        <v>30.74</v>
      </c>
      <c r="T6" s="50">
        <v>34.24</v>
      </c>
      <c r="U6" s="50">
        <v>3.5</v>
      </c>
      <c r="V6" s="50">
        <v>0.78</v>
      </c>
      <c r="W6" s="50">
        <f t="shared" si="6"/>
        <v>4.28</v>
      </c>
      <c r="X6" s="50">
        <v>12.84</v>
      </c>
    </row>
    <row r="7" spans="1:25" ht="14.25" thickTop="1" thickBot="1">
      <c r="A7" s="46" t="s">
        <v>13</v>
      </c>
      <c r="B7" s="49">
        <v>336</v>
      </c>
      <c r="C7" s="106">
        <f t="shared" si="0"/>
        <v>0.29761904761904762</v>
      </c>
      <c r="D7" s="106">
        <f t="shared" si="1"/>
        <v>19.642857142857142</v>
      </c>
      <c r="E7" s="106">
        <f t="shared" si="2"/>
        <v>51.488095238095241</v>
      </c>
      <c r="F7" s="106">
        <f t="shared" si="3"/>
        <v>24.107142857142858</v>
      </c>
      <c r="G7" s="106">
        <f t="shared" si="4"/>
        <v>1.7857142857142858</v>
      </c>
      <c r="H7" s="106">
        <f t="shared" si="5"/>
        <v>2.3809523809523809</v>
      </c>
      <c r="I7" s="49">
        <v>1</v>
      </c>
      <c r="J7" s="49">
        <v>66</v>
      </c>
      <c r="K7" s="49">
        <v>173</v>
      </c>
      <c r="L7" s="49">
        <v>81</v>
      </c>
      <c r="M7" s="49"/>
      <c r="N7" s="49">
        <v>6</v>
      </c>
      <c r="O7" s="49">
        <v>8</v>
      </c>
      <c r="P7" s="49">
        <v>368</v>
      </c>
      <c r="Q7" s="49">
        <v>0</v>
      </c>
      <c r="R7" s="49">
        <v>14.4</v>
      </c>
      <c r="S7" s="49">
        <v>42.66</v>
      </c>
      <c r="T7" s="49">
        <v>27.99</v>
      </c>
      <c r="U7" s="49">
        <v>2.4500000000000002</v>
      </c>
      <c r="V7" s="49">
        <v>0.54</v>
      </c>
      <c r="W7" s="49">
        <f t="shared" si="6"/>
        <v>2.99</v>
      </c>
      <c r="X7" s="49">
        <v>8.42</v>
      </c>
    </row>
    <row r="8" spans="1:25" ht="14.25" thickTop="1" thickBot="1">
      <c r="A8" s="46" t="s">
        <v>14</v>
      </c>
      <c r="B8" s="50">
        <v>268</v>
      </c>
      <c r="C8" s="105">
        <f t="shared" si="0"/>
        <v>0</v>
      </c>
      <c r="D8" s="105">
        <f t="shared" si="1"/>
        <v>24.253731343283583</v>
      </c>
      <c r="E8" s="105">
        <f t="shared" si="2"/>
        <v>39.92537313432836</v>
      </c>
      <c r="F8" s="105">
        <f t="shared" si="3"/>
        <v>26.119402985074625</v>
      </c>
      <c r="G8" s="105">
        <f t="shared" si="4"/>
        <v>3.7313432835820897</v>
      </c>
      <c r="H8" s="105">
        <f t="shared" si="5"/>
        <v>5.2238805970149258</v>
      </c>
      <c r="I8" s="50">
        <v>0</v>
      </c>
      <c r="J8" s="50">
        <v>65</v>
      </c>
      <c r="K8" s="50">
        <v>107</v>
      </c>
      <c r="L8" s="50">
        <v>70</v>
      </c>
      <c r="M8" s="50"/>
      <c r="N8" s="50">
        <v>10</v>
      </c>
      <c r="O8" s="50">
        <v>14</v>
      </c>
      <c r="P8" s="50">
        <v>296</v>
      </c>
      <c r="Q8" s="50">
        <v>0</v>
      </c>
      <c r="R8" s="50">
        <v>13.51</v>
      </c>
      <c r="S8" s="50">
        <v>32.43</v>
      </c>
      <c r="T8" s="50">
        <v>36.15</v>
      </c>
      <c r="U8" s="50">
        <v>2.7</v>
      </c>
      <c r="V8" s="50">
        <v>0.68</v>
      </c>
      <c r="W8" s="50">
        <f t="shared" si="6"/>
        <v>3.3800000000000003</v>
      </c>
      <c r="X8" s="50">
        <v>9.4600000000000009</v>
      </c>
    </row>
    <row r="9" spans="1:25" ht="14.25" thickTop="1" thickBot="1">
      <c r="A9" s="46" t="s">
        <v>15</v>
      </c>
      <c r="B9" s="49">
        <v>450</v>
      </c>
      <c r="C9" s="106">
        <f t="shared" si="0"/>
        <v>0.44444444444444442</v>
      </c>
      <c r="D9" s="106">
        <f t="shared" si="1"/>
        <v>22.888888888888889</v>
      </c>
      <c r="E9" s="106">
        <f t="shared" si="2"/>
        <v>48</v>
      </c>
      <c r="F9" s="106">
        <f t="shared" si="3"/>
        <v>20.444444444444443</v>
      </c>
      <c r="G9" s="106">
        <f t="shared" si="4"/>
        <v>2.6666666666666665</v>
      </c>
      <c r="H9" s="106">
        <f t="shared" si="5"/>
        <v>4</v>
      </c>
      <c r="I9" s="49">
        <v>2</v>
      </c>
      <c r="J9" s="49">
        <v>103</v>
      </c>
      <c r="K9" s="49">
        <v>216</v>
      </c>
      <c r="L9" s="49">
        <v>92</v>
      </c>
      <c r="M9" s="49"/>
      <c r="N9" s="49">
        <v>12</v>
      </c>
      <c r="O9" s="49">
        <v>18</v>
      </c>
      <c r="P9" s="49">
        <v>467</v>
      </c>
      <c r="Q9" s="49">
        <v>0</v>
      </c>
      <c r="R9" s="49">
        <v>18.63</v>
      </c>
      <c r="S9" s="49">
        <v>42.4</v>
      </c>
      <c r="T9" s="49">
        <v>25.05</v>
      </c>
      <c r="U9" s="49">
        <v>1.5</v>
      </c>
      <c r="V9" s="49">
        <v>0.86</v>
      </c>
      <c r="W9" s="49">
        <f t="shared" si="6"/>
        <v>2.36</v>
      </c>
      <c r="X9" s="49">
        <v>8.14</v>
      </c>
    </row>
    <row r="10" spans="1:25" ht="14.25" thickTop="1" thickBot="1">
      <c r="A10" s="46" t="s">
        <v>16</v>
      </c>
      <c r="B10" s="50">
        <v>1793</v>
      </c>
      <c r="C10" s="105">
        <f t="shared" si="0"/>
        <v>0.22308979364194087</v>
      </c>
      <c r="D10" s="105">
        <f t="shared" si="1"/>
        <v>28.945900725041831</v>
      </c>
      <c r="E10" s="105">
        <f t="shared" si="2"/>
        <v>41.494701617401006</v>
      </c>
      <c r="F10" s="105">
        <f t="shared" si="3"/>
        <v>20.30117122141662</v>
      </c>
      <c r="G10" s="105">
        <f t="shared" si="4"/>
        <v>1.7289459007250418</v>
      </c>
      <c r="H10" s="105">
        <f t="shared" si="5"/>
        <v>4.7406581148912439</v>
      </c>
      <c r="I10" s="50">
        <v>4</v>
      </c>
      <c r="J10" s="50">
        <v>519</v>
      </c>
      <c r="K10" s="50">
        <v>744</v>
      </c>
      <c r="L10" s="50">
        <v>364</v>
      </c>
      <c r="M10" s="50"/>
      <c r="N10" s="50">
        <v>31</v>
      </c>
      <c r="O10" s="50">
        <v>85</v>
      </c>
      <c r="P10" s="50">
        <v>1789</v>
      </c>
      <c r="Q10" s="50">
        <v>0.45</v>
      </c>
      <c r="R10" s="50">
        <v>24.04</v>
      </c>
      <c r="S10" s="50">
        <v>37.950000000000003</v>
      </c>
      <c r="T10" s="50">
        <v>23.64</v>
      </c>
      <c r="U10" s="50">
        <v>1.68</v>
      </c>
      <c r="V10" s="50">
        <v>0.67</v>
      </c>
      <c r="W10" s="50">
        <f t="shared" si="6"/>
        <v>2.35</v>
      </c>
      <c r="X10" s="50">
        <v>6.54</v>
      </c>
    </row>
    <row r="11" spans="1:25" ht="14.25" thickTop="1" thickBot="1">
      <c r="A11" s="46" t="s">
        <v>17</v>
      </c>
      <c r="B11" s="49">
        <v>303</v>
      </c>
      <c r="C11" s="106">
        <f t="shared" si="0"/>
        <v>0</v>
      </c>
      <c r="D11" s="106">
        <f t="shared" si="1"/>
        <v>25.082508250825082</v>
      </c>
      <c r="E11" s="106">
        <f t="shared" si="2"/>
        <v>51.815181518151817</v>
      </c>
      <c r="F11" s="106">
        <f t="shared" si="3"/>
        <v>17.491749174917491</v>
      </c>
      <c r="G11" s="106">
        <f t="shared" si="4"/>
        <v>1.6501650165016502</v>
      </c>
      <c r="H11" s="106">
        <f t="shared" si="5"/>
        <v>2.9702970297029703</v>
      </c>
      <c r="I11" s="49">
        <v>0</v>
      </c>
      <c r="J11" s="49">
        <v>76</v>
      </c>
      <c r="K11" s="49">
        <v>157</v>
      </c>
      <c r="L11" s="49">
        <v>53</v>
      </c>
      <c r="M11" s="49"/>
      <c r="N11" s="49">
        <v>5</v>
      </c>
      <c r="O11" s="49">
        <v>9</v>
      </c>
      <c r="P11" s="49">
        <v>334</v>
      </c>
      <c r="Q11" s="49">
        <v>1.2</v>
      </c>
      <c r="R11" s="49">
        <v>20.66</v>
      </c>
      <c r="S11" s="49">
        <v>45.21</v>
      </c>
      <c r="T11" s="49">
        <v>21.86</v>
      </c>
      <c r="U11" s="49">
        <v>2.4</v>
      </c>
      <c r="V11" s="49">
        <v>0.3</v>
      </c>
      <c r="W11" s="49">
        <f t="shared" si="6"/>
        <v>2.6999999999999997</v>
      </c>
      <c r="X11" s="49">
        <v>6.59</v>
      </c>
    </row>
    <row r="12" spans="1:25" ht="14.25" thickTop="1" thickBot="1">
      <c r="A12" s="46" t="s">
        <v>18</v>
      </c>
      <c r="B12" s="50">
        <v>61</v>
      </c>
      <c r="C12" s="105">
        <f t="shared" si="0"/>
        <v>0</v>
      </c>
      <c r="D12" s="105">
        <f t="shared" si="1"/>
        <v>26.229508196721312</v>
      </c>
      <c r="E12" s="105">
        <f t="shared" si="2"/>
        <v>36.065573770491802</v>
      </c>
      <c r="F12" s="105">
        <f t="shared" si="3"/>
        <v>26.229508196721312</v>
      </c>
      <c r="G12" s="105">
        <f t="shared" si="4"/>
        <v>1.639344262295082</v>
      </c>
      <c r="H12" s="105">
        <f t="shared" si="5"/>
        <v>3.278688524590164</v>
      </c>
      <c r="I12" s="50">
        <v>0</v>
      </c>
      <c r="J12" s="50">
        <v>16</v>
      </c>
      <c r="K12" s="50">
        <v>22</v>
      </c>
      <c r="L12" s="50">
        <v>16</v>
      </c>
      <c r="M12" s="50"/>
      <c r="N12" s="50">
        <v>1</v>
      </c>
      <c r="O12" s="50">
        <v>2</v>
      </c>
      <c r="P12" s="50">
        <v>75</v>
      </c>
      <c r="Q12" s="50">
        <v>0</v>
      </c>
      <c r="R12" s="50">
        <v>14.67</v>
      </c>
      <c r="S12" s="50">
        <v>38.67</v>
      </c>
      <c r="T12" s="50">
        <v>37.33</v>
      </c>
      <c r="U12" s="50">
        <v>1.33</v>
      </c>
      <c r="V12" s="50">
        <v>0</v>
      </c>
      <c r="W12" s="50">
        <f t="shared" si="6"/>
        <v>1.33</v>
      </c>
      <c r="X12" s="50">
        <v>6.67</v>
      </c>
    </row>
    <row r="13" spans="1:25" ht="14.25" thickTop="1" thickBot="1">
      <c r="A13" s="46" t="s">
        <v>19</v>
      </c>
      <c r="B13" s="49">
        <v>1318</v>
      </c>
      <c r="C13" s="106">
        <f t="shared" si="0"/>
        <v>0.15174506828528073</v>
      </c>
      <c r="D13" s="106">
        <f t="shared" si="1"/>
        <v>20.561456752655538</v>
      </c>
      <c r="E13" s="106">
        <f t="shared" si="2"/>
        <v>42.867981790591806</v>
      </c>
      <c r="F13" s="106">
        <f t="shared" si="3"/>
        <v>26.327769347496208</v>
      </c>
      <c r="G13" s="106">
        <f t="shared" si="4"/>
        <v>3.7177541729893777</v>
      </c>
      <c r="H13" s="106">
        <f t="shared" si="5"/>
        <v>5.9939301972685888</v>
      </c>
      <c r="I13" s="49">
        <v>2</v>
      </c>
      <c r="J13" s="49">
        <v>271</v>
      </c>
      <c r="K13" s="49">
        <v>565</v>
      </c>
      <c r="L13" s="49">
        <v>347</v>
      </c>
      <c r="M13" s="49"/>
      <c r="N13" s="49">
        <v>49</v>
      </c>
      <c r="O13" s="49">
        <v>79</v>
      </c>
      <c r="P13" s="49">
        <v>1383</v>
      </c>
      <c r="Q13" s="49">
        <v>0.22</v>
      </c>
      <c r="R13" s="49">
        <v>16.41</v>
      </c>
      <c r="S13" s="49">
        <v>38.68</v>
      </c>
      <c r="T13" s="49">
        <v>29.07</v>
      </c>
      <c r="U13" s="49">
        <v>3.25</v>
      </c>
      <c r="V13" s="49">
        <v>1.1599999999999999</v>
      </c>
      <c r="W13" s="49">
        <f t="shared" si="6"/>
        <v>4.41</v>
      </c>
      <c r="X13" s="49">
        <v>8.68</v>
      </c>
    </row>
    <row r="14" spans="1:25" ht="14.25" thickTop="1" thickBot="1">
      <c r="A14" s="107" t="s">
        <v>20</v>
      </c>
      <c r="B14" s="50">
        <v>840</v>
      </c>
      <c r="C14" s="105">
        <f t="shared" si="0"/>
        <v>0.11904761904761904</v>
      </c>
      <c r="D14" s="105">
        <f t="shared" si="1"/>
        <v>27.738095238095237</v>
      </c>
      <c r="E14" s="105">
        <f t="shared" si="2"/>
        <v>42.976190476190474</v>
      </c>
      <c r="F14" s="105">
        <f t="shared" si="3"/>
        <v>21.904761904761905</v>
      </c>
      <c r="G14" s="105">
        <f t="shared" si="4"/>
        <v>2.7380952380952381</v>
      </c>
      <c r="H14" s="105">
        <f t="shared" si="5"/>
        <v>3.3333333333333335</v>
      </c>
      <c r="I14" s="50">
        <v>1</v>
      </c>
      <c r="J14" s="50">
        <v>233</v>
      </c>
      <c r="K14" s="50">
        <v>361</v>
      </c>
      <c r="L14" s="50">
        <v>184</v>
      </c>
      <c r="M14" s="50"/>
      <c r="N14" s="50">
        <v>23</v>
      </c>
      <c r="O14" s="50">
        <v>28</v>
      </c>
      <c r="P14" s="50">
        <v>815</v>
      </c>
      <c r="Q14" s="50">
        <v>0.25</v>
      </c>
      <c r="R14" s="50">
        <v>19.39</v>
      </c>
      <c r="S14" s="50">
        <v>42.58</v>
      </c>
      <c r="T14" s="50">
        <v>26.63</v>
      </c>
      <c r="U14" s="50">
        <v>1.47</v>
      </c>
      <c r="V14" s="50">
        <v>1.72</v>
      </c>
      <c r="W14" s="50">
        <f t="shared" si="6"/>
        <v>3.19</v>
      </c>
      <c r="X14" s="50">
        <v>5.03</v>
      </c>
    </row>
    <row r="15" spans="1:25" ht="14.25" thickTop="1" thickBot="1">
      <c r="A15" s="46" t="s">
        <v>21</v>
      </c>
      <c r="B15" s="49">
        <v>1721</v>
      </c>
      <c r="C15" s="106">
        <f t="shared" si="0"/>
        <v>0.23242300987797793</v>
      </c>
      <c r="D15" s="106">
        <f t="shared" si="1"/>
        <v>22.312608948285881</v>
      </c>
      <c r="E15" s="106">
        <f t="shared" si="2"/>
        <v>42.882045322486924</v>
      </c>
      <c r="F15" s="106">
        <f t="shared" si="3"/>
        <v>24.63683904706566</v>
      </c>
      <c r="G15" s="106">
        <f t="shared" si="4"/>
        <v>3.3701336432306799</v>
      </c>
      <c r="H15" s="106">
        <f t="shared" si="5"/>
        <v>5.5781522370714702</v>
      </c>
      <c r="I15" s="49">
        <v>4</v>
      </c>
      <c r="J15" s="49">
        <v>384</v>
      </c>
      <c r="K15" s="49">
        <v>738</v>
      </c>
      <c r="L15" s="49">
        <v>424</v>
      </c>
      <c r="M15" s="49"/>
      <c r="N15" s="49">
        <v>58</v>
      </c>
      <c r="O15" s="49">
        <v>96</v>
      </c>
      <c r="P15" s="49">
        <v>1989</v>
      </c>
      <c r="Q15" s="49">
        <v>0.1</v>
      </c>
      <c r="R15" s="49">
        <v>19.71</v>
      </c>
      <c r="S15" s="49">
        <v>34.49</v>
      </c>
      <c r="T15" s="49">
        <v>28.71</v>
      </c>
      <c r="U15" s="49">
        <v>2.46</v>
      </c>
      <c r="V15" s="49">
        <v>1.86</v>
      </c>
      <c r="W15" s="49">
        <f t="shared" si="6"/>
        <v>4.32</v>
      </c>
      <c r="X15" s="49">
        <v>10.16</v>
      </c>
    </row>
    <row r="16" spans="1:25" ht="14.25" thickTop="1" thickBot="1">
      <c r="A16" s="46" t="s">
        <v>22</v>
      </c>
      <c r="B16" s="50">
        <v>391</v>
      </c>
      <c r="C16" s="105">
        <f t="shared" si="0"/>
        <v>0.51150895140664965</v>
      </c>
      <c r="D16" s="105">
        <f t="shared" si="1"/>
        <v>21.227621483375959</v>
      </c>
      <c r="E16" s="105">
        <f t="shared" si="2"/>
        <v>52.685421994884912</v>
      </c>
      <c r="F16" s="105">
        <f t="shared" si="3"/>
        <v>19.437340153452684</v>
      </c>
      <c r="G16" s="105">
        <f t="shared" si="4"/>
        <v>2.8132992327365729</v>
      </c>
      <c r="H16" s="105">
        <f t="shared" si="5"/>
        <v>3.0690537084398977</v>
      </c>
      <c r="I16" s="50">
        <v>2</v>
      </c>
      <c r="J16" s="50">
        <v>83</v>
      </c>
      <c r="K16" s="50">
        <v>206</v>
      </c>
      <c r="L16" s="50">
        <v>76</v>
      </c>
      <c r="M16" s="50"/>
      <c r="N16" s="50">
        <v>11</v>
      </c>
      <c r="O16" s="50">
        <v>12</v>
      </c>
      <c r="P16" s="50">
        <v>449</v>
      </c>
      <c r="Q16" s="50">
        <v>0.45</v>
      </c>
      <c r="R16" s="50">
        <v>14.7</v>
      </c>
      <c r="S16" s="50">
        <v>45.88</v>
      </c>
      <c r="T16" s="50">
        <v>25.17</v>
      </c>
      <c r="U16" s="50">
        <v>2.23</v>
      </c>
      <c r="V16" s="50">
        <v>0.89</v>
      </c>
      <c r="W16" s="50">
        <f t="shared" si="6"/>
        <v>3.12</v>
      </c>
      <c r="X16" s="50">
        <v>6.46</v>
      </c>
    </row>
    <row r="17" spans="1:24" ht="14.25" thickTop="1" thickBot="1">
      <c r="A17" s="46" t="s">
        <v>23</v>
      </c>
      <c r="B17" s="49">
        <v>366</v>
      </c>
      <c r="C17" s="106">
        <f t="shared" si="0"/>
        <v>0.54644808743169404</v>
      </c>
      <c r="D17" s="106">
        <f t="shared" si="1"/>
        <v>21.038251366120218</v>
      </c>
      <c r="E17" s="106">
        <f t="shared" si="2"/>
        <v>50.27322404371585</v>
      </c>
      <c r="F17" s="106">
        <f t="shared" si="3"/>
        <v>21.584699453551913</v>
      </c>
      <c r="G17" s="106">
        <f t="shared" si="4"/>
        <v>3.278688524590164</v>
      </c>
      <c r="H17" s="106">
        <f t="shared" si="5"/>
        <v>3.278688524590164</v>
      </c>
      <c r="I17" s="49">
        <v>2</v>
      </c>
      <c r="J17" s="49">
        <v>77</v>
      </c>
      <c r="K17" s="49">
        <v>184</v>
      </c>
      <c r="L17" s="49">
        <v>79</v>
      </c>
      <c r="M17" s="49"/>
      <c r="N17" s="49">
        <v>12</v>
      </c>
      <c r="O17" s="49">
        <v>12</v>
      </c>
      <c r="P17" s="49">
        <v>382</v>
      </c>
      <c r="Q17" s="49">
        <v>0.52</v>
      </c>
      <c r="R17" s="49">
        <v>15.97</v>
      </c>
      <c r="S17" s="49">
        <v>44.5</v>
      </c>
      <c r="T17" s="49">
        <v>24.61</v>
      </c>
      <c r="U17" s="49">
        <v>3.66</v>
      </c>
      <c r="V17" s="49">
        <v>0.26</v>
      </c>
      <c r="W17" s="49">
        <f t="shared" si="6"/>
        <v>3.92</v>
      </c>
      <c r="X17" s="49">
        <v>7.07</v>
      </c>
    </row>
    <row r="18" spans="1:24" ht="14.25" thickTop="1" thickBot="1">
      <c r="A18" s="46" t="s">
        <v>24</v>
      </c>
      <c r="B18" s="50">
        <v>244</v>
      </c>
      <c r="C18" s="105">
        <f t="shared" si="0"/>
        <v>1.2295081967213115</v>
      </c>
      <c r="D18" s="105">
        <f t="shared" si="1"/>
        <v>30.737704918032787</v>
      </c>
      <c r="E18" s="105">
        <f t="shared" si="2"/>
        <v>40.57377049180328</v>
      </c>
      <c r="F18" s="105">
        <f t="shared" si="3"/>
        <v>22.540983606557376</v>
      </c>
      <c r="G18" s="105">
        <f t="shared" si="4"/>
        <v>1.2295081967213115</v>
      </c>
      <c r="H18" s="105">
        <f t="shared" si="5"/>
        <v>2.8688524590163933</v>
      </c>
      <c r="I18" s="50">
        <v>3</v>
      </c>
      <c r="J18" s="50">
        <v>75</v>
      </c>
      <c r="K18" s="50">
        <v>99</v>
      </c>
      <c r="L18" s="50">
        <v>55</v>
      </c>
      <c r="M18" s="50"/>
      <c r="N18" s="50">
        <v>3</v>
      </c>
      <c r="O18" s="50">
        <v>7</v>
      </c>
      <c r="P18" s="50">
        <v>287</v>
      </c>
      <c r="Q18" s="50">
        <v>0</v>
      </c>
      <c r="R18" s="50">
        <v>22.3</v>
      </c>
      <c r="S18" s="50">
        <v>31.71</v>
      </c>
      <c r="T18" s="50">
        <v>32.75</v>
      </c>
      <c r="U18" s="50">
        <v>3.14</v>
      </c>
      <c r="V18" s="50">
        <v>1.05</v>
      </c>
      <c r="W18" s="50">
        <f t="shared" si="6"/>
        <v>4.1900000000000004</v>
      </c>
      <c r="X18" s="50">
        <v>5.92</v>
      </c>
    </row>
    <row r="19" spans="1:24" ht="14.25" thickTop="1" thickBot="1">
      <c r="A19" s="46" t="s">
        <v>25</v>
      </c>
      <c r="B19" s="49">
        <v>191</v>
      </c>
      <c r="C19" s="106">
        <f t="shared" si="0"/>
        <v>0</v>
      </c>
      <c r="D19" s="106">
        <f t="shared" si="1"/>
        <v>28.795811518324609</v>
      </c>
      <c r="E19" s="106">
        <f t="shared" si="2"/>
        <v>37.696335078534034</v>
      </c>
      <c r="F19" s="106">
        <f t="shared" si="3"/>
        <v>27.748691099476439</v>
      </c>
      <c r="G19" s="106">
        <f t="shared" si="4"/>
        <v>2.6178010471204187</v>
      </c>
      <c r="H19" s="106">
        <f t="shared" si="5"/>
        <v>3.1413612565445028</v>
      </c>
      <c r="I19" s="49">
        <v>0</v>
      </c>
      <c r="J19" s="49">
        <v>55</v>
      </c>
      <c r="K19" s="49">
        <v>72</v>
      </c>
      <c r="L19" s="49">
        <v>53</v>
      </c>
      <c r="M19" s="49"/>
      <c r="N19" s="49">
        <v>5</v>
      </c>
      <c r="O19" s="49">
        <v>6</v>
      </c>
      <c r="P19" s="49">
        <v>179</v>
      </c>
      <c r="Q19" s="49">
        <v>0</v>
      </c>
      <c r="R19" s="49">
        <v>18.989999999999998</v>
      </c>
      <c r="S19" s="49">
        <v>41.9</v>
      </c>
      <c r="T19" s="49">
        <v>26.26</v>
      </c>
      <c r="U19" s="49">
        <v>1.1200000000000001</v>
      </c>
      <c r="V19" s="49">
        <v>1.1200000000000001</v>
      </c>
      <c r="W19" s="49">
        <f t="shared" si="6"/>
        <v>2.2400000000000002</v>
      </c>
      <c r="X19" s="49">
        <v>8.3800000000000008</v>
      </c>
    </row>
    <row r="20" spans="1:24" ht="14.25" thickTop="1" thickBot="1">
      <c r="A20" s="46" t="s">
        <v>26</v>
      </c>
      <c r="B20" s="50">
        <v>7608</v>
      </c>
      <c r="C20" s="105">
        <f t="shared" si="0"/>
        <v>0.15772870662460567</v>
      </c>
      <c r="D20" s="105">
        <f t="shared" si="1"/>
        <v>17.718191377497373</v>
      </c>
      <c r="E20" s="105">
        <f t="shared" si="2"/>
        <v>41.32492113564669</v>
      </c>
      <c r="F20" s="105">
        <f t="shared" si="3"/>
        <v>28.062565720294426</v>
      </c>
      <c r="G20" s="105">
        <f t="shared" si="4"/>
        <v>4.718717139852787</v>
      </c>
      <c r="H20" s="105">
        <f t="shared" si="5"/>
        <v>7.04521556256572</v>
      </c>
      <c r="I20" s="50">
        <v>12</v>
      </c>
      <c r="J20" s="50">
        <v>1348</v>
      </c>
      <c r="K20" s="50">
        <v>3144</v>
      </c>
      <c r="L20" s="50">
        <v>2135</v>
      </c>
      <c r="M20" s="50"/>
      <c r="N20" s="50">
        <v>359</v>
      </c>
      <c r="O20" s="50">
        <v>536</v>
      </c>
      <c r="P20" s="50">
        <v>7372</v>
      </c>
      <c r="Q20" s="50">
        <v>0.26</v>
      </c>
      <c r="R20" s="50">
        <v>15.15</v>
      </c>
      <c r="S20" s="50">
        <v>36.31</v>
      </c>
      <c r="T20" s="50">
        <v>29.3</v>
      </c>
      <c r="U20" s="50">
        <v>1.94</v>
      </c>
      <c r="V20" s="50">
        <v>1.59</v>
      </c>
      <c r="W20" s="50">
        <f t="shared" si="6"/>
        <v>3.5300000000000002</v>
      </c>
      <c r="X20" s="50">
        <v>10.53</v>
      </c>
    </row>
    <row r="21" spans="1:24" ht="14.25" thickTop="1" thickBot="1">
      <c r="A21" s="46" t="s">
        <v>27</v>
      </c>
      <c r="B21" s="49">
        <v>334</v>
      </c>
      <c r="C21" s="106">
        <f t="shared" si="0"/>
        <v>1.1976047904191616</v>
      </c>
      <c r="D21" s="106">
        <f t="shared" si="1"/>
        <v>32.335329341317369</v>
      </c>
      <c r="E21" s="106">
        <f t="shared" si="2"/>
        <v>42.514970059880241</v>
      </c>
      <c r="F21" s="106">
        <f t="shared" si="3"/>
        <v>16.467065868263472</v>
      </c>
      <c r="G21" s="106">
        <f t="shared" si="4"/>
        <v>1.7964071856287425</v>
      </c>
      <c r="H21" s="106">
        <f t="shared" si="5"/>
        <v>3.5928143712574849</v>
      </c>
      <c r="I21" s="49">
        <v>4</v>
      </c>
      <c r="J21" s="49">
        <v>108</v>
      </c>
      <c r="K21" s="49">
        <v>142</v>
      </c>
      <c r="L21" s="49">
        <v>55</v>
      </c>
      <c r="M21" s="49"/>
      <c r="N21" s="49">
        <v>6</v>
      </c>
      <c r="O21" s="49">
        <v>12</v>
      </c>
      <c r="P21" s="49">
        <v>359</v>
      </c>
      <c r="Q21" s="49">
        <v>0.28000000000000003</v>
      </c>
      <c r="R21" s="49">
        <v>22.84</v>
      </c>
      <c r="S21" s="49">
        <v>40.39</v>
      </c>
      <c r="T21" s="49">
        <v>23.12</v>
      </c>
      <c r="U21" s="49">
        <v>2.23</v>
      </c>
      <c r="V21" s="49">
        <v>0.56000000000000005</v>
      </c>
      <c r="W21" s="49">
        <f t="shared" si="6"/>
        <v>2.79</v>
      </c>
      <c r="X21" s="49">
        <v>8.36</v>
      </c>
    </row>
    <row r="22" spans="1:24" ht="14.25" thickTop="1" thickBot="1">
      <c r="A22" s="46" t="s">
        <v>28</v>
      </c>
      <c r="B22" s="50">
        <v>196</v>
      </c>
      <c r="C22" s="105">
        <f t="shared" si="0"/>
        <v>0.51020408163265307</v>
      </c>
      <c r="D22" s="105">
        <f t="shared" si="1"/>
        <v>25</v>
      </c>
      <c r="E22" s="105">
        <f t="shared" si="2"/>
        <v>47.95918367346939</v>
      </c>
      <c r="F22" s="105">
        <f t="shared" si="3"/>
        <v>23.979591836734695</v>
      </c>
      <c r="G22" s="105">
        <f t="shared" si="4"/>
        <v>1.0204081632653061</v>
      </c>
      <c r="H22" s="105">
        <f t="shared" si="5"/>
        <v>1.5306122448979591</v>
      </c>
      <c r="I22" s="50">
        <v>1</v>
      </c>
      <c r="J22" s="50">
        <v>49</v>
      </c>
      <c r="K22" s="50">
        <v>94</v>
      </c>
      <c r="L22" s="50">
        <v>47</v>
      </c>
      <c r="M22" s="50"/>
      <c r="N22" s="50">
        <v>2</v>
      </c>
      <c r="O22" s="50">
        <v>3</v>
      </c>
      <c r="P22" s="50">
        <v>265</v>
      </c>
      <c r="Q22" s="50">
        <v>0.38</v>
      </c>
      <c r="R22" s="50">
        <v>14.34</v>
      </c>
      <c r="S22" s="50">
        <v>42.64</v>
      </c>
      <c r="T22" s="50">
        <v>27.55</v>
      </c>
      <c r="U22" s="50">
        <v>1.89</v>
      </c>
      <c r="V22" s="50">
        <v>1.89</v>
      </c>
      <c r="W22" s="50">
        <f t="shared" si="6"/>
        <v>3.78</v>
      </c>
      <c r="X22" s="50">
        <v>7.17</v>
      </c>
    </row>
    <row r="23" spans="1:24" ht="14.25" thickTop="1" thickBot="1">
      <c r="A23" s="46" t="s">
        <v>29</v>
      </c>
      <c r="B23" s="49">
        <v>273</v>
      </c>
      <c r="C23" s="106">
        <f t="shared" si="0"/>
        <v>0.36630036630036628</v>
      </c>
      <c r="D23" s="106">
        <f t="shared" si="1"/>
        <v>23.443223443223442</v>
      </c>
      <c r="E23" s="106">
        <f t="shared" si="2"/>
        <v>47.61904761904762</v>
      </c>
      <c r="F23" s="106">
        <f t="shared" si="3"/>
        <v>22.710622710622712</v>
      </c>
      <c r="G23" s="106">
        <f t="shared" si="4"/>
        <v>1.8315018315018314</v>
      </c>
      <c r="H23" s="106">
        <f t="shared" si="5"/>
        <v>2.5641025641025643</v>
      </c>
      <c r="I23" s="49">
        <v>1</v>
      </c>
      <c r="J23" s="49">
        <v>64</v>
      </c>
      <c r="K23" s="49">
        <v>130</v>
      </c>
      <c r="L23" s="49">
        <v>62</v>
      </c>
      <c r="M23" s="49"/>
      <c r="N23" s="49">
        <v>5</v>
      </c>
      <c r="O23" s="49">
        <v>7</v>
      </c>
      <c r="P23" s="49">
        <v>285</v>
      </c>
      <c r="Q23" s="49">
        <v>0.35</v>
      </c>
      <c r="R23" s="49">
        <v>17.54</v>
      </c>
      <c r="S23" s="49">
        <v>45.96</v>
      </c>
      <c r="T23" s="49">
        <v>23.51</v>
      </c>
      <c r="U23" s="49">
        <v>2.11</v>
      </c>
      <c r="V23" s="49">
        <v>1.05</v>
      </c>
      <c r="W23" s="49">
        <f t="shared" si="6"/>
        <v>3.16</v>
      </c>
      <c r="X23" s="49">
        <v>7.02</v>
      </c>
    </row>
    <row r="24" spans="1:24" ht="14.25" thickTop="1" thickBot="1">
      <c r="A24" s="46" t="s">
        <v>30</v>
      </c>
      <c r="B24" s="50">
        <v>103</v>
      </c>
      <c r="C24" s="105">
        <f t="shared" si="0"/>
        <v>0</v>
      </c>
      <c r="D24" s="105">
        <f t="shared" si="1"/>
        <v>18.446601941747574</v>
      </c>
      <c r="E24" s="105">
        <f t="shared" si="2"/>
        <v>44.660194174757279</v>
      </c>
      <c r="F24" s="105">
        <f t="shared" si="3"/>
        <v>24.271844660194176</v>
      </c>
      <c r="G24" s="105">
        <f t="shared" si="4"/>
        <v>2.912621359223301</v>
      </c>
      <c r="H24" s="105">
        <f t="shared" si="5"/>
        <v>8.7378640776699026</v>
      </c>
      <c r="I24" s="50">
        <v>0</v>
      </c>
      <c r="J24" s="50">
        <v>19</v>
      </c>
      <c r="K24" s="50">
        <v>46</v>
      </c>
      <c r="L24" s="50">
        <v>25</v>
      </c>
      <c r="M24" s="50"/>
      <c r="N24" s="50">
        <v>3</v>
      </c>
      <c r="O24" s="50">
        <v>9</v>
      </c>
      <c r="P24" s="50">
        <v>114</v>
      </c>
      <c r="Q24" s="50">
        <v>0</v>
      </c>
      <c r="R24" s="50">
        <v>15.79</v>
      </c>
      <c r="S24" s="50">
        <v>43.86</v>
      </c>
      <c r="T24" s="50">
        <v>24.56</v>
      </c>
      <c r="U24" s="50">
        <v>0.88</v>
      </c>
      <c r="V24" s="50">
        <v>1.75</v>
      </c>
      <c r="W24" s="50">
        <f t="shared" si="6"/>
        <v>2.63</v>
      </c>
      <c r="X24" s="50">
        <v>11.4</v>
      </c>
    </row>
    <row r="25" spans="1:24" ht="14.25" thickTop="1" thickBot="1">
      <c r="A25" s="107" t="s">
        <v>31</v>
      </c>
      <c r="B25" s="49">
        <v>5256</v>
      </c>
      <c r="C25" s="106">
        <f t="shared" si="0"/>
        <v>0.60882800608828003</v>
      </c>
      <c r="D25" s="106">
        <f t="shared" si="1"/>
        <v>18.474124809741248</v>
      </c>
      <c r="E25" s="106">
        <f t="shared" si="2"/>
        <v>39.592846270928462</v>
      </c>
      <c r="F25" s="106">
        <f t="shared" si="3"/>
        <v>27.168949771689498</v>
      </c>
      <c r="G25" s="106">
        <f t="shared" si="4"/>
        <v>4.2998477929984782</v>
      </c>
      <c r="H25" s="106">
        <f t="shared" si="5"/>
        <v>8.9611872146118721</v>
      </c>
      <c r="I25" s="49">
        <v>32</v>
      </c>
      <c r="J25" s="49">
        <v>971</v>
      </c>
      <c r="K25" s="49">
        <v>2081</v>
      </c>
      <c r="L25" s="49">
        <v>1428</v>
      </c>
      <c r="M25" s="49"/>
      <c r="N25" s="49">
        <v>226</v>
      </c>
      <c r="O25" s="49">
        <v>471</v>
      </c>
      <c r="P25" s="49">
        <v>5328</v>
      </c>
      <c r="Q25" s="49">
        <v>0.54</v>
      </c>
      <c r="R25" s="49">
        <v>14.62</v>
      </c>
      <c r="S25" s="49">
        <v>35.619999999999997</v>
      </c>
      <c r="T25" s="49">
        <v>29.04</v>
      </c>
      <c r="U25" s="49">
        <v>3.53</v>
      </c>
      <c r="V25" s="49">
        <v>1.48</v>
      </c>
      <c r="W25" s="49">
        <f t="shared" si="6"/>
        <v>5.01</v>
      </c>
      <c r="X25" s="49">
        <v>10.68</v>
      </c>
    </row>
    <row r="26" spans="1:24" ht="14.25" thickTop="1" thickBot="1">
      <c r="A26" s="46" t="s">
        <v>32</v>
      </c>
      <c r="B26" s="50">
        <v>112</v>
      </c>
      <c r="C26" s="105">
        <f t="shared" si="0"/>
        <v>0</v>
      </c>
      <c r="D26" s="105">
        <f t="shared" si="1"/>
        <v>24.107142857142858</v>
      </c>
      <c r="E26" s="105">
        <f t="shared" si="2"/>
        <v>42.857142857142854</v>
      </c>
      <c r="F26" s="105">
        <f t="shared" si="3"/>
        <v>25</v>
      </c>
      <c r="G26" s="105">
        <f t="shared" si="4"/>
        <v>2.6785714285714284</v>
      </c>
      <c r="H26" s="105">
        <f t="shared" si="5"/>
        <v>5.3571428571428568</v>
      </c>
      <c r="I26" s="50">
        <v>0</v>
      </c>
      <c r="J26" s="50">
        <v>27</v>
      </c>
      <c r="K26" s="50">
        <v>48</v>
      </c>
      <c r="L26" s="50">
        <v>28</v>
      </c>
      <c r="M26" s="50"/>
      <c r="N26" s="50">
        <v>3</v>
      </c>
      <c r="O26" s="50">
        <v>6</v>
      </c>
      <c r="P26" s="50">
        <v>110</v>
      </c>
      <c r="Q26" s="50">
        <v>0</v>
      </c>
      <c r="R26" s="50">
        <v>16.36</v>
      </c>
      <c r="S26" s="50">
        <v>40</v>
      </c>
      <c r="T26" s="50">
        <v>30</v>
      </c>
      <c r="U26" s="50">
        <v>1.82</v>
      </c>
      <c r="V26" s="50">
        <v>0.91</v>
      </c>
      <c r="W26" s="50">
        <f t="shared" si="6"/>
        <v>2.73</v>
      </c>
      <c r="X26" s="50">
        <v>7.27</v>
      </c>
    </row>
    <row r="27" spans="1:24" ht="14.25" thickTop="1" thickBot="1">
      <c r="A27" s="46" t="s">
        <v>33</v>
      </c>
      <c r="B27" s="49">
        <v>69</v>
      </c>
      <c r="C27" s="106">
        <f t="shared" si="0"/>
        <v>0</v>
      </c>
      <c r="D27" s="106">
        <f t="shared" si="1"/>
        <v>21.739130434782609</v>
      </c>
      <c r="E27" s="106">
        <f t="shared" si="2"/>
        <v>49.275362318840578</v>
      </c>
      <c r="F27" s="106">
        <f t="shared" si="3"/>
        <v>23.188405797101449</v>
      </c>
      <c r="G27" s="106">
        <f t="shared" si="4"/>
        <v>2.8985507246376812</v>
      </c>
      <c r="H27" s="106">
        <f t="shared" si="5"/>
        <v>2.8985507246376812</v>
      </c>
      <c r="I27" s="49">
        <v>0</v>
      </c>
      <c r="J27" s="49">
        <v>15</v>
      </c>
      <c r="K27" s="49">
        <v>34</v>
      </c>
      <c r="L27" s="49">
        <v>16</v>
      </c>
      <c r="M27" s="49"/>
      <c r="N27" s="49">
        <v>2</v>
      </c>
      <c r="O27" s="49">
        <v>2</v>
      </c>
      <c r="P27" s="49">
        <v>65</v>
      </c>
      <c r="Q27" s="49">
        <v>0</v>
      </c>
      <c r="R27" s="49">
        <v>10.77</v>
      </c>
      <c r="S27" s="49">
        <v>44.62</v>
      </c>
      <c r="T27" s="49">
        <v>29.23</v>
      </c>
      <c r="U27" s="49">
        <v>1.54</v>
      </c>
      <c r="V27" s="49">
        <v>1.54</v>
      </c>
      <c r="W27" s="49">
        <f t="shared" si="6"/>
        <v>3.08</v>
      </c>
      <c r="X27" s="49">
        <v>12.31</v>
      </c>
    </row>
    <row r="28" spans="1:24" ht="14.25" thickTop="1" thickBot="1">
      <c r="A28" s="46" t="s">
        <v>34</v>
      </c>
      <c r="B28" s="50">
        <v>253</v>
      </c>
      <c r="C28" s="105">
        <f t="shared" si="0"/>
        <v>1.5810276679841897</v>
      </c>
      <c r="D28" s="105">
        <f t="shared" si="1"/>
        <v>25.691699604743082</v>
      </c>
      <c r="E28" s="105">
        <f t="shared" si="2"/>
        <v>41.501976284584977</v>
      </c>
      <c r="F28" s="105">
        <f t="shared" si="3"/>
        <v>19.762845849802371</v>
      </c>
      <c r="G28" s="105">
        <f t="shared" si="4"/>
        <v>3.5573122529644268</v>
      </c>
      <c r="H28" s="105">
        <f t="shared" si="5"/>
        <v>7.9051383399209483</v>
      </c>
      <c r="I28" s="50">
        <v>4</v>
      </c>
      <c r="J28" s="50">
        <v>65</v>
      </c>
      <c r="K28" s="50">
        <v>105</v>
      </c>
      <c r="L28" s="50">
        <v>50</v>
      </c>
      <c r="M28" s="50"/>
      <c r="N28" s="50">
        <v>9</v>
      </c>
      <c r="O28" s="50">
        <v>20</v>
      </c>
      <c r="P28" s="50">
        <v>329</v>
      </c>
      <c r="Q28" s="50">
        <v>3.04</v>
      </c>
      <c r="R28" s="50">
        <v>24.01</v>
      </c>
      <c r="S28" s="50">
        <v>34.65</v>
      </c>
      <c r="T28" s="50">
        <v>18.84</v>
      </c>
      <c r="U28" s="50">
        <v>2.4300000000000002</v>
      </c>
      <c r="V28" s="50">
        <v>1.82</v>
      </c>
      <c r="W28" s="50">
        <f t="shared" si="6"/>
        <v>4.25</v>
      </c>
      <c r="X28" s="50">
        <v>9.42</v>
      </c>
    </row>
    <row r="29" spans="1:24" ht="14.25" thickTop="1" thickBot="1">
      <c r="A29" s="46" t="s">
        <v>35</v>
      </c>
      <c r="B29" s="49">
        <v>211</v>
      </c>
      <c r="C29" s="106">
        <f t="shared" si="0"/>
        <v>0</v>
      </c>
      <c r="D29" s="106">
        <f t="shared" si="1"/>
        <v>23.222748815165875</v>
      </c>
      <c r="E29" s="106">
        <f t="shared" si="2"/>
        <v>43.601895734597157</v>
      </c>
      <c r="F29" s="106">
        <f t="shared" si="3"/>
        <v>25.118483412322274</v>
      </c>
      <c r="G29" s="106">
        <f t="shared" si="4"/>
        <v>1.8957345971563981</v>
      </c>
      <c r="H29" s="106">
        <f t="shared" si="5"/>
        <v>6.1611374407582939</v>
      </c>
      <c r="I29" s="49">
        <v>0</v>
      </c>
      <c r="J29" s="49">
        <v>49</v>
      </c>
      <c r="K29" s="49">
        <v>92</v>
      </c>
      <c r="L29" s="49">
        <v>53</v>
      </c>
      <c r="M29" s="49"/>
      <c r="N29" s="49">
        <v>4</v>
      </c>
      <c r="O29" s="49">
        <v>13</v>
      </c>
      <c r="P29" s="49">
        <v>222</v>
      </c>
      <c r="Q29" s="49">
        <v>0</v>
      </c>
      <c r="R29" s="49">
        <v>20.72</v>
      </c>
      <c r="S29" s="49">
        <v>40.54</v>
      </c>
      <c r="T29" s="49">
        <v>24.32</v>
      </c>
      <c r="U29" s="49">
        <v>2.25</v>
      </c>
      <c r="V29" s="49">
        <v>2.25</v>
      </c>
      <c r="W29" s="49">
        <f t="shared" si="6"/>
        <v>4.5</v>
      </c>
      <c r="X29" s="49">
        <v>6.76</v>
      </c>
    </row>
    <row r="30" spans="1:24" ht="14.25" thickTop="1" thickBot="1">
      <c r="A30" s="46" t="s">
        <v>36</v>
      </c>
      <c r="B30" s="50">
        <v>111</v>
      </c>
      <c r="C30" s="105">
        <f t="shared" si="0"/>
        <v>0</v>
      </c>
      <c r="D30" s="105">
        <f t="shared" si="1"/>
        <v>28.828828828828829</v>
      </c>
      <c r="E30" s="105">
        <f t="shared" si="2"/>
        <v>38.738738738738739</v>
      </c>
      <c r="F30" s="105">
        <f t="shared" si="3"/>
        <v>22.522522522522522</v>
      </c>
      <c r="G30" s="105">
        <f t="shared" si="4"/>
        <v>1.8018018018018018</v>
      </c>
      <c r="H30" s="105">
        <f t="shared" si="5"/>
        <v>7.2072072072072073</v>
      </c>
      <c r="I30" s="50">
        <v>0</v>
      </c>
      <c r="J30" s="50">
        <v>32</v>
      </c>
      <c r="K30" s="50">
        <v>43</v>
      </c>
      <c r="L30" s="50">
        <v>25</v>
      </c>
      <c r="M30" s="50"/>
      <c r="N30" s="50">
        <v>2</v>
      </c>
      <c r="O30" s="50">
        <v>8</v>
      </c>
      <c r="P30" s="50">
        <v>136</v>
      </c>
      <c r="Q30" s="50">
        <v>0</v>
      </c>
      <c r="R30" s="50">
        <v>16.91</v>
      </c>
      <c r="S30" s="50">
        <v>28.68</v>
      </c>
      <c r="T30" s="50">
        <v>30.15</v>
      </c>
      <c r="U30" s="50">
        <v>2.94</v>
      </c>
      <c r="V30" s="50">
        <v>0.74</v>
      </c>
      <c r="W30" s="50">
        <f t="shared" si="6"/>
        <v>3.6799999999999997</v>
      </c>
      <c r="X30" s="50">
        <v>13.97</v>
      </c>
    </row>
    <row r="31" spans="1:24" ht="14.25" thickTop="1" thickBot="1">
      <c r="A31" s="46" t="s">
        <v>37</v>
      </c>
      <c r="B31" s="49">
        <v>335</v>
      </c>
      <c r="C31" s="106">
        <f t="shared" si="0"/>
        <v>0.59701492537313428</v>
      </c>
      <c r="D31" s="106">
        <f t="shared" si="1"/>
        <v>27.46268656716418</v>
      </c>
      <c r="E31" s="106">
        <f t="shared" si="2"/>
        <v>41.194029850746269</v>
      </c>
      <c r="F31" s="106">
        <f t="shared" si="3"/>
        <v>22.985074626865671</v>
      </c>
      <c r="G31" s="106">
        <f t="shared" si="4"/>
        <v>2.9850746268656718</v>
      </c>
      <c r="H31" s="106">
        <f t="shared" si="5"/>
        <v>3.5820895522388061</v>
      </c>
      <c r="I31" s="49">
        <v>2</v>
      </c>
      <c r="J31" s="49">
        <v>92</v>
      </c>
      <c r="K31" s="49">
        <v>138</v>
      </c>
      <c r="L31" s="49">
        <v>77</v>
      </c>
      <c r="M31" s="49"/>
      <c r="N31" s="49">
        <v>10</v>
      </c>
      <c r="O31" s="49">
        <v>12</v>
      </c>
      <c r="P31" s="49">
        <v>403</v>
      </c>
      <c r="Q31" s="49">
        <v>0.5</v>
      </c>
      <c r="R31" s="49">
        <v>16.38</v>
      </c>
      <c r="S31" s="49">
        <v>35.979999999999997</v>
      </c>
      <c r="T31" s="49">
        <v>30.77</v>
      </c>
      <c r="U31" s="49">
        <v>1.74</v>
      </c>
      <c r="V31" s="49">
        <v>1.49</v>
      </c>
      <c r="W31" s="49">
        <f t="shared" si="6"/>
        <v>3.23</v>
      </c>
      <c r="X31" s="49">
        <v>10.17</v>
      </c>
    </row>
    <row r="32" spans="1:24" ht="14.25" thickTop="1" thickBot="1">
      <c r="A32" s="46" t="s">
        <v>38</v>
      </c>
      <c r="B32" s="50">
        <v>223</v>
      </c>
      <c r="C32" s="105">
        <f t="shared" si="0"/>
        <v>0</v>
      </c>
      <c r="D32" s="105">
        <f t="shared" si="1"/>
        <v>23.318385650224215</v>
      </c>
      <c r="E32" s="105">
        <f t="shared" si="2"/>
        <v>42.152466367713004</v>
      </c>
      <c r="F32" s="105">
        <f t="shared" si="3"/>
        <v>20.179372197309416</v>
      </c>
      <c r="G32" s="105">
        <f t="shared" si="4"/>
        <v>4.0358744394618835</v>
      </c>
      <c r="H32" s="105">
        <f t="shared" si="5"/>
        <v>7.623318385650224</v>
      </c>
      <c r="I32" s="50">
        <v>0</v>
      </c>
      <c r="J32" s="50">
        <v>52</v>
      </c>
      <c r="K32" s="50">
        <v>94</v>
      </c>
      <c r="L32" s="50">
        <v>45</v>
      </c>
      <c r="M32" s="50"/>
      <c r="N32" s="50">
        <v>9</v>
      </c>
      <c r="O32" s="50">
        <v>17</v>
      </c>
      <c r="P32" s="50">
        <v>243</v>
      </c>
      <c r="Q32" s="50">
        <v>0.41</v>
      </c>
      <c r="R32" s="50">
        <v>18.93</v>
      </c>
      <c r="S32" s="50">
        <v>37.04</v>
      </c>
      <c r="T32" s="50">
        <v>23.87</v>
      </c>
      <c r="U32" s="50">
        <v>3.29</v>
      </c>
      <c r="V32" s="50">
        <v>1.65</v>
      </c>
      <c r="W32" s="50">
        <f t="shared" si="6"/>
        <v>4.9399999999999995</v>
      </c>
      <c r="X32" s="50">
        <v>9.0500000000000007</v>
      </c>
    </row>
    <row r="33" spans="1:24" ht="14.25" thickTop="1" thickBot="1">
      <c r="A33" s="46" t="s">
        <v>39</v>
      </c>
      <c r="B33" s="49">
        <v>353</v>
      </c>
      <c r="C33" s="106">
        <f t="shared" si="0"/>
        <v>0</v>
      </c>
      <c r="D33" s="106">
        <f t="shared" si="1"/>
        <v>25.212464589235129</v>
      </c>
      <c r="E33" s="106">
        <f t="shared" si="2"/>
        <v>51.274787535410766</v>
      </c>
      <c r="F33" s="106">
        <f t="shared" si="3"/>
        <v>17.28045325779037</v>
      </c>
      <c r="G33" s="106">
        <f t="shared" si="4"/>
        <v>2.5495750708215299</v>
      </c>
      <c r="H33" s="106">
        <f t="shared" si="5"/>
        <v>3.3994334277620397</v>
      </c>
      <c r="I33" s="49">
        <v>0</v>
      </c>
      <c r="J33" s="49">
        <v>89</v>
      </c>
      <c r="K33" s="49">
        <v>181</v>
      </c>
      <c r="L33" s="49">
        <v>61</v>
      </c>
      <c r="M33" s="49"/>
      <c r="N33" s="49">
        <v>9</v>
      </c>
      <c r="O33" s="49">
        <v>12</v>
      </c>
      <c r="P33" s="49">
        <v>413</v>
      </c>
      <c r="Q33" s="49">
        <v>0.24</v>
      </c>
      <c r="R33" s="49">
        <v>16.95</v>
      </c>
      <c r="S33" s="49">
        <v>41.4</v>
      </c>
      <c r="T33" s="49">
        <v>26.88</v>
      </c>
      <c r="U33" s="49">
        <v>3.87</v>
      </c>
      <c r="V33" s="49">
        <v>0.73</v>
      </c>
      <c r="W33" s="49">
        <f t="shared" si="6"/>
        <v>4.5999999999999996</v>
      </c>
      <c r="X33" s="49">
        <v>3.39</v>
      </c>
    </row>
    <row r="34" spans="1:24" ht="14.25" thickTop="1" thickBot="1">
      <c r="A34" s="46" t="s">
        <v>40</v>
      </c>
      <c r="B34" s="50">
        <v>190</v>
      </c>
      <c r="C34" s="105">
        <f t="shared" si="0"/>
        <v>0</v>
      </c>
      <c r="D34" s="105">
        <f t="shared" si="1"/>
        <v>18.421052631578949</v>
      </c>
      <c r="E34" s="105">
        <f t="shared" si="2"/>
        <v>50</v>
      </c>
      <c r="F34" s="105">
        <f t="shared" si="3"/>
        <v>22.105263157894736</v>
      </c>
      <c r="G34" s="105">
        <f t="shared" si="4"/>
        <v>4.2105263157894735</v>
      </c>
      <c r="H34" s="105">
        <f t="shared" si="5"/>
        <v>4.7368421052631575</v>
      </c>
      <c r="I34" s="50">
        <v>0</v>
      </c>
      <c r="J34" s="50">
        <v>35</v>
      </c>
      <c r="K34" s="50">
        <v>95</v>
      </c>
      <c r="L34" s="50">
        <v>42</v>
      </c>
      <c r="M34" s="50"/>
      <c r="N34" s="50">
        <v>8</v>
      </c>
      <c r="O34" s="50">
        <v>9</v>
      </c>
      <c r="P34" s="50">
        <v>195</v>
      </c>
      <c r="Q34" s="50">
        <v>0</v>
      </c>
      <c r="R34" s="50">
        <v>13.33</v>
      </c>
      <c r="S34" s="50">
        <v>44.62</v>
      </c>
      <c r="T34" s="50">
        <v>27.18</v>
      </c>
      <c r="U34" s="50">
        <v>3.08</v>
      </c>
      <c r="V34" s="50">
        <v>0.51</v>
      </c>
      <c r="W34" s="50">
        <f t="shared" si="6"/>
        <v>3.59</v>
      </c>
      <c r="X34" s="50">
        <v>7.69</v>
      </c>
    </row>
    <row r="35" spans="1:24" ht="14.25" thickTop="1" thickBot="1">
      <c r="A35" s="46" t="s">
        <v>41</v>
      </c>
      <c r="B35" s="49">
        <v>118</v>
      </c>
      <c r="C35" s="106">
        <f t="shared" si="0"/>
        <v>0</v>
      </c>
      <c r="D35" s="106">
        <f t="shared" si="1"/>
        <v>26.271186440677965</v>
      </c>
      <c r="E35" s="106">
        <f t="shared" si="2"/>
        <v>51.694915254237287</v>
      </c>
      <c r="F35" s="106">
        <f t="shared" si="3"/>
        <v>18.64406779661017</v>
      </c>
      <c r="G35" s="106">
        <f t="shared" si="4"/>
        <v>1.6949152542372881</v>
      </c>
      <c r="H35" s="106">
        <f t="shared" si="5"/>
        <v>1.6949152542372881</v>
      </c>
      <c r="I35" s="49">
        <v>0</v>
      </c>
      <c r="J35" s="49">
        <v>31</v>
      </c>
      <c r="K35" s="49">
        <v>61</v>
      </c>
      <c r="L35" s="49">
        <v>22</v>
      </c>
      <c r="M35" s="49"/>
      <c r="N35" s="49">
        <v>2</v>
      </c>
      <c r="O35" s="49">
        <v>2</v>
      </c>
      <c r="P35" s="49">
        <v>121</v>
      </c>
      <c r="Q35" s="49">
        <v>0</v>
      </c>
      <c r="R35" s="49">
        <v>24.79</v>
      </c>
      <c r="S35" s="49">
        <v>50.41</v>
      </c>
      <c r="T35" s="49">
        <v>16.53</v>
      </c>
      <c r="U35" s="49">
        <v>0.83</v>
      </c>
      <c r="V35" s="49">
        <v>3.31</v>
      </c>
      <c r="W35" s="49">
        <f t="shared" si="6"/>
        <v>4.1399999999999997</v>
      </c>
      <c r="X35" s="49">
        <v>3.31</v>
      </c>
    </row>
    <row r="36" spans="1:24" ht="14.25" thickTop="1" thickBot="1">
      <c r="A36" s="46" t="s">
        <v>42</v>
      </c>
      <c r="B36" s="50">
        <v>200</v>
      </c>
      <c r="C36" s="105">
        <f t="shared" si="0"/>
        <v>0</v>
      </c>
      <c r="D36" s="105">
        <f t="shared" si="1"/>
        <v>29</v>
      </c>
      <c r="E36" s="105">
        <f t="shared" si="2"/>
        <v>48</v>
      </c>
      <c r="F36" s="105">
        <f t="shared" si="3"/>
        <v>16.5</v>
      </c>
      <c r="G36" s="105">
        <f t="shared" si="4"/>
        <v>1</v>
      </c>
      <c r="H36" s="105">
        <f t="shared" si="5"/>
        <v>5</v>
      </c>
      <c r="I36" s="50">
        <v>0</v>
      </c>
      <c r="J36" s="50">
        <v>58</v>
      </c>
      <c r="K36" s="50">
        <v>96</v>
      </c>
      <c r="L36" s="50">
        <v>33</v>
      </c>
      <c r="M36" s="50"/>
      <c r="N36" s="50">
        <v>2</v>
      </c>
      <c r="O36" s="50">
        <v>10</v>
      </c>
      <c r="P36" s="50">
        <v>212</v>
      </c>
      <c r="Q36" s="50">
        <v>0</v>
      </c>
      <c r="R36" s="50">
        <v>17.920000000000002</v>
      </c>
      <c r="S36" s="50">
        <v>37.26</v>
      </c>
      <c r="T36" s="50">
        <v>27.83</v>
      </c>
      <c r="U36" s="50">
        <v>2.36</v>
      </c>
      <c r="V36" s="50">
        <v>0.94</v>
      </c>
      <c r="W36" s="50">
        <f t="shared" si="6"/>
        <v>3.3</v>
      </c>
      <c r="X36" s="50">
        <v>9.43</v>
      </c>
    </row>
    <row r="37" spans="1:24" ht="14.25" thickTop="1" thickBot="1">
      <c r="A37" s="46" t="s">
        <v>43</v>
      </c>
      <c r="B37" s="49">
        <v>346</v>
      </c>
      <c r="C37" s="106">
        <f t="shared" ref="C37:C63" si="7">SUM(I37*100)/B37</f>
        <v>0.5780346820809249</v>
      </c>
      <c r="D37" s="106">
        <f t="shared" ref="D37:D63" si="8">SUM(J37*100)/B37</f>
        <v>22.254335260115607</v>
      </c>
      <c r="E37" s="106">
        <f t="shared" ref="E37:E63" si="9">SUM(K37*100)/B37</f>
        <v>47.97687861271676</v>
      </c>
      <c r="F37" s="106">
        <f t="shared" ref="F37:F63" si="10">SUM(L37*100)/B37</f>
        <v>22.254335260115607</v>
      </c>
      <c r="G37" s="106">
        <f t="shared" ref="G37:G63" si="11">SUM(N37*100)/B37</f>
        <v>2.8901734104046244</v>
      </c>
      <c r="H37" s="106">
        <f t="shared" ref="H37:H63" si="12">SUM(O37*100)/B37</f>
        <v>3.1791907514450868</v>
      </c>
      <c r="I37" s="49">
        <v>2</v>
      </c>
      <c r="J37" s="49">
        <v>77</v>
      </c>
      <c r="K37" s="49">
        <v>166</v>
      </c>
      <c r="L37" s="49">
        <v>77</v>
      </c>
      <c r="M37" s="49"/>
      <c r="N37" s="49">
        <v>10</v>
      </c>
      <c r="O37" s="49">
        <v>11</v>
      </c>
      <c r="P37" s="49">
        <v>256</v>
      </c>
      <c r="Q37" s="49">
        <v>0</v>
      </c>
      <c r="R37" s="49">
        <v>25.39</v>
      </c>
      <c r="S37" s="49">
        <v>39.840000000000003</v>
      </c>
      <c r="T37" s="49">
        <v>25</v>
      </c>
      <c r="U37" s="49">
        <v>3.52</v>
      </c>
      <c r="V37" s="49">
        <v>0</v>
      </c>
      <c r="W37" s="49">
        <f t="shared" ref="W37:W63" si="13">SUM(U37:V37)</f>
        <v>3.52</v>
      </c>
      <c r="X37" s="49">
        <v>3.52</v>
      </c>
    </row>
    <row r="38" spans="1:24" ht="14.25" thickTop="1" thickBot="1">
      <c r="A38" s="46" t="s">
        <v>44</v>
      </c>
      <c r="B38" s="50">
        <v>480</v>
      </c>
      <c r="C38" s="105">
        <f t="shared" si="7"/>
        <v>0.83333333333333337</v>
      </c>
      <c r="D38" s="105">
        <f t="shared" si="8"/>
        <v>25.416666666666668</v>
      </c>
      <c r="E38" s="105">
        <f t="shared" si="9"/>
        <v>40.833333333333336</v>
      </c>
      <c r="F38" s="105">
        <f t="shared" si="10"/>
        <v>23.333333333333332</v>
      </c>
      <c r="G38" s="105">
        <f t="shared" si="11"/>
        <v>3.3333333333333335</v>
      </c>
      <c r="H38" s="105">
        <f t="shared" si="12"/>
        <v>4.583333333333333</v>
      </c>
      <c r="I38" s="50">
        <v>4</v>
      </c>
      <c r="J38" s="50">
        <v>122</v>
      </c>
      <c r="K38" s="50">
        <v>196</v>
      </c>
      <c r="L38" s="50">
        <v>112</v>
      </c>
      <c r="M38" s="50"/>
      <c r="N38" s="50">
        <v>16</v>
      </c>
      <c r="O38" s="50">
        <v>22</v>
      </c>
      <c r="P38" s="50">
        <v>477</v>
      </c>
      <c r="Q38" s="50">
        <v>0.84</v>
      </c>
      <c r="R38" s="50">
        <v>16.350000000000001</v>
      </c>
      <c r="S38" s="50">
        <v>35.01</v>
      </c>
      <c r="T38" s="50">
        <v>26.83</v>
      </c>
      <c r="U38" s="50">
        <v>3.14</v>
      </c>
      <c r="V38" s="50">
        <v>2.1</v>
      </c>
      <c r="W38" s="50">
        <f t="shared" si="13"/>
        <v>5.24</v>
      </c>
      <c r="X38" s="50">
        <v>7.97</v>
      </c>
    </row>
    <row r="39" spans="1:24" ht="14.25" thickTop="1" thickBot="1">
      <c r="A39" s="46" t="s">
        <v>45</v>
      </c>
      <c r="B39" s="49">
        <v>179</v>
      </c>
      <c r="C39" s="106">
        <f t="shared" si="7"/>
        <v>0</v>
      </c>
      <c r="D39" s="106">
        <f t="shared" si="8"/>
        <v>20.670391061452513</v>
      </c>
      <c r="E39" s="106">
        <f t="shared" si="9"/>
        <v>48.044692737430168</v>
      </c>
      <c r="F39" s="106">
        <f t="shared" si="10"/>
        <v>21.229050279329609</v>
      </c>
      <c r="G39" s="106">
        <f t="shared" si="11"/>
        <v>5.027932960893855</v>
      </c>
      <c r="H39" s="106">
        <f t="shared" si="12"/>
        <v>5.027932960893855</v>
      </c>
      <c r="I39" s="49">
        <v>0</v>
      </c>
      <c r="J39" s="49">
        <v>37</v>
      </c>
      <c r="K39" s="49">
        <v>86</v>
      </c>
      <c r="L39" s="49">
        <v>38</v>
      </c>
      <c r="M39" s="49"/>
      <c r="N39" s="49">
        <v>9</v>
      </c>
      <c r="O39" s="49">
        <v>9</v>
      </c>
      <c r="P39" s="49">
        <v>173</v>
      </c>
      <c r="Q39" s="49">
        <v>0</v>
      </c>
      <c r="R39" s="49">
        <v>15.61</v>
      </c>
      <c r="S39" s="49">
        <v>42.77</v>
      </c>
      <c r="T39" s="49">
        <v>24.86</v>
      </c>
      <c r="U39" s="49">
        <v>2.89</v>
      </c>
      <c r="V39" s="49">
        <v>2.31</v>
      </c>
      <c r="W39" s="49">
        <f t="shared" si="13"/>
        <v>5.2</v>
      </c>
      <c r="X39" s="49">
        <v>8.67</v>
      </c>
    </row>
    <row r="40" spans="1:24" ht="14.25" thickTop="1" thickBot="1">
      <c r="A40" s="46" t="s">
        <v>46</v>
      </c>
      <c r="B40" s="50">
        <v>71</v>
      </c>
      <c r="C40" s="105">
        <f t="shared" si="7"/>
        <v>0</v>
      </c>
      <c r="D40" s="105">
        <f t="shared" si="8"/>
        <v>23.943661971830984</v>
      </c>
      <c r="E40" s="105">
        <f t="shared" si="9"/>
        <v>52.112676056338032</v>
      </c>
      <c r="F40" s="105">
        <f t="shared" si="10"/>
        <v>19.718309859154928</v>
      </c>
      <c r="G40" s="105">
        <f t="shared" si="11"/>
        <v>0</v>
      </c>
      <c r="H40" s="105">
        <f t="shared" si="12"/>
        <v>1.408450704225352</v>
      </c>
      <c r="I40" s="50">
        <v>0</v>
      </c>
      <c r="J40" s="50">
        <v>17</v>
      </c>
      <c r="K40" s="50">
        <v>37</v>
      </c>
      <c r="L40" s="50">
        <v>14</v>
      </c>
      <c r="M40" s="50"/>
      <c r="N40" s="50">
        <v>0</v>
      </c>
      <c r="O40" s="50">
        <v>1</v>
      </c>
      <c r="P40" s="50">
        <v>72</v>
      </c>
      <c r="Q40" s="50">
        <v>1.39</v>
      </c>
      <c r="R40" s="50">
        <v>26.39</v>
      </c>
      <c r="S40" s="50">
        <v>41.67</v>
      </c>
      <c r="T40" s="50">
        <v>19.440000000000001</v>
      </c>
      <c r="U40" s="50">
        <v>0</v>
      </c>
      <c r="V40" s="50">
        <v>1.39</v>
      </c>
      <c r="W40" s="50">
        <f t="shared" si="13"/>
        <v>1.39</v>
      </c>
      <c r="X40" s="50">
        <v>8.33</v>
      </c>
    </row>
    <row r="41" spans="1:24" ht="14.25" thickTop="1" thickBot="1">
      <c r="A41" s="46" t="s">
        <v>47</v>
      </c>
      <c r="B41" s="49">
        <v>204</v>
      </c>
      <c r="C41" s="106">
        <f t="shared" si="7"/>
        <v>0</v>
      </c>
      <c r="D41" s="106">
        <f t="shared" si="8"/>
        <v>16.666666666666668</v>
      </c>
      <c r="E41" s="106">
        <f t="shared" si="9"/>
        <v>45.588235294117645</v>
      </c>
      <c r="F41" s="106">
        <f t="shared" si="10"/>
        <v>29.901960784313726</v>
      </c>
      <c r="G41" s="106">
        <f t="shared" si="11"/>
        <v>1.9607843137254901</v>
      </c>
      <c r="H41" s="106">
        <f t="shared" si="12"/>
        <v>5.882352941176471</v>
      </c>
      <c r="I41" s="49">
        <v>0</v>
      </c>
      <c r="J41" s="49">
        <v>34</v>
      </c>
      <c r="K41" s="49">
        <v>93</v>
      </c>
      <c r="L41" s="49">
        <v>61</v>
      </c>
      <c r="M41" s="49"/>
      <c r="N41" s="49">
        <v>4</v>
      </c>
      <c r="O41" s="49">
        <v>12</v>
      </c>
      <c r="P41" s="49">
        <v>215</v>
      </c>
      <c r="Q41" s="49">
        <v>0</v>
      </c>
      <c r="R41" s="49">
        <v>13.95</v>
      </c>
      <c r="S41" s="49">
        <v>41.4</v>
      </c>
      <c r="T41" s="49">
        <v>25.12</v>
      </c>
      <c r="U41" s="49">
        <v>2.33</v>
      </c>
      <c r="V41" s="49">
        <v>2.33</v>
      </c>
      <c r="W41" s="49">
        <f t="shared" si="13"/>
        <v>4.66</v>
      </c>
      <c r="X41" s="49">
        <v>8.3699999999999992</v>
      </c>
    </row>
    <row r="42" spans="1:24" ht="14.25" thickTop="1" thickBot="1">
      <c r="A42" s="46" t="s">
        <v>48</v>
      </c>
      <c r="B42" s="50">
        <v>95</v>
      </c>
      <c r="C42" s="105">
        <f t="shared" si="7"/>
        <v>1.0526315789473684</v>
      </c>
      <c r="D42" s="105">
        <f t="shared" si="8"/>
        <v>31.578947368421051</v>
      </c>
      <c r="E42" s="105">
        <f t="shared" si="9"/>
        <v>40</v>
      </c>
      <c r="F42" s="105">
        <f t="shared" si="10"/>
        <v>20</v>
      </c>
      <c r="G42" s="105">
        <f t="shared" si="11"/>
        <v>3.1578947368421053</v>
      </c>
      <c r="H42" s="105">
        <f t="shared" si="12"/>
        <v>4.2105263157894735</v>
      </c>
      <c r="I42" s="50">
        <v>1</v>
      </c>
      <c r="J42" s="50">
        <v>30</v>
      </c>
      <c r="K42" s="50">
        <v>38</v>
      </c>
      <c r="L42" s="50">
        <v>19</v>
      </c>
      <c r="M42" s="50"/>
      <c r="N42" s="50">
        <v>3</v>
      </c>
      <c r="O42" s="50">
        <v>4</v>
      </c>
      <c r="P42" s="50">
        <v>101</v>
      </c>
      <c r="Q42" s="50">
        <v>1.98</v>
      </c>
      <c r="R42" s="50">
        <v>15.84</v>
      </c>
      <c r="S42" s="50">
        <v>44.55</v>
      </c>
      <c r="T42" s="50">
        <v>25.74</v>
      </c>
      <c r="U42" s="50">
        <v>0.99</v>
      </c>
      <c r="V42" s="50">
        <v>0.99</v>
      </c>
      <c r="W42" s="50">
        <f t="shared" si="13"/>
        <v>1.98</v>
      </c>
      <c r="X42" s="50">
        <v>5.94</v>
      </c>
    </row>
    <row r="43" spans="1:24" ht="14.25" thickTop="1" thickBot="1">
      <c r="A43" s="46" t="s">
        <v>49</v>
      </c>
      <c r="B43" s="49">
        <v>49</v>
      </c>
      <c r="C43" s="106">
        <f t="shared" si="7"/>
        <v>0</v>
      </c>
      <c r="D43" s="106">
        <f t="shared" si="8"/>
        <v>28.571428571428573</v>
      </c>
      <c r="E43" s="106">
        <f t="shared" si="9"/>
        <v>48.979591836734691</v>
      </c>
      <c r="F43" s="106">
        <f t="shared" si="10"/>
        <v>16.326530612244898</v>
      </c>
      <c r="G43" s="106">
        <f t="shared" si="11"/>
        <v>0</v>
      </c>
      <c r="H43" s="106">
        <f t="shared" si="12"/>
        <v>2.0408163265306123</v>
      </c>
      <c r="I43" s="49">
        <v>0</v>
      </c>
      <c r="J43" s="49">
        <v>14</v>
      </c>
      <c r="K43" s="49">
        <v>24</v>
      </c>
      <c r="L43" s="49">
        <v>8</v>
      </c>
      <c r="M43" s="49"/>
      <c r="N43" s="49">
        <v>0</v>
      </c>
      <c r="O43" s="49">
        <v>1</v>
      </c>
      <c r="P43" s="49">
        <v>53</v>
      </c>
      <c r="Q43" s="49">
        <v>0</v>
      </c>
      <c r="R43" s="49">
        <v>18.87</v>
      </c>
      <c r="S43" s="49">
        <v>39.619999999999997</v>
      </c>
      <c r="T43" s="49">
        <v>13.21</v>
      </c>
      <c r="U43" s="49">
        <v>5.66</v>
      </c>
      <c r="V43" s="49">
        <v>1.89</v>
      </c>
      <c r="W43" s="49">
        <f t="shared" si="13"/>
        <v>7.55</v>
      </c>
      <c r="X43" s="49">
        <v>11.32</v>
      </c>
    </row>
    <row r="44" spans="1:24" ht="14.25" thickTop="1" thickBot="1">
      <c r="A44" s="46" t="s">
        <v>50</v>
      </c>
      <c r="B44" s="50">
        <v>110</v>
      </c>
      <c r="C44" s="105">
        <f t="shared" si="7"/>
        <v>0</v>
      </c>
      <c r="D44" s="105">
        <f t="shared" si="8"/>
        <v>28.181818181818183</v>
      </c>
      <c r="E44" s="105">
        <f t="shared" si="9"/>
        <v>44.545454545454547</v>
      </c>
      <c r="F44" s="105">
        <f t="shared" si="10"/>
        <v>20.90909090909091</v>
      </c>
      <c r="G44" s="105">
        <f t="shared" si="11"/>
        <v>1.8181818181818181</v>
      </c>
      <c r="H44" s="105">
        <f t="shared" si="12"/>
        <v>4.5454545454545459</v>
      </c>
      <c r="I44" s="50">
        <v>0</v>
      </c>
      <c r="J44" s="50">
        <v>31</v>
      </c>
      <c r="K44" s="50">
        <v>49</v>
      </c>
      <c r="L44" s="50">
        <v>23</v>
      </c>
      <c r="M44" s="50"/>
      <c r="N44" s="50">
        <v>2</v>
      </c>
      <c r="O44" s="50">
        <v>5</v>
      </c>
      <c r="P44" s="50">
        <v>126</v>
      </c>
      <c r="Q44" s="50">
        <v>0</v>
      </c>
      <c r="R44" s="50">
        <v>22.22</v>
      </c>
      <c r="S44" s="50">
        <v>37.299999999999997</v>
      </c>
      <c r="T44" s="50">
        <v>28.57</v>
      </c>
      <c r="U44" s="50">
        <v>3.17</v>
      </c>
      <c r="V44" s="50">
        <v>2.38</v>
      </c>
      <c r="W44" s="50">
        <f t="shared" si="13"/>
        <v>5.55</v>
      </c>
      <c r="X44" s="50">
        <v>4.76</v>
      </c>
    </row>
    <row r="45" spans="1:24" ht="14.25" thickTop="1" thickBot="1">
      <c r="A45" s="46" t="s">
        <v>51</v>
      </c>
      <c r="B45" s="49">
        <v>354</v>
      </c>
      <c r="C45" s="106">
        <f t="shared" si="7"/>
        <v>0.56497175141242939</v>
      </c>
      <c r="D45" s="106">
        <f t="shared" si="8"/>
        <v>21.1864406779661</v>
      </c>
      <c r="E45" s="106">
        <f t="shared" si="9"/>
        <v>52.824858757062145</v>
      </c>
      <c r="F45" s="106">
        <f t="shared" si="10"/>
        <v>18.926553672316384</v>
      </c>
      <c r="G45" s="106">
        <f t="shared" si="11"/>
        <v>2.5423728813559321</v>
      </c>
      <c r="H45" s="106">
        <f t="shared" si="12"/>
        <v>3.1073446327683616</v>
      </c>
      <c r="I45" s="49">
        <v>2</v>
      </c>
      <c r="J45" s="49">
        <v>75</v>
      </c>
      <c r="K45" s="49">
        <v>187</v>
      </c>
      <c r="L45" s="49">
        <v>67</v>
      </c>
      <c r="M45" s="49"/>
      <c r="N45" s="49">
        <v>9</v>
      </c>
      <c r="O45" s="49">
        <v>11</v>
      </c>
      <c r="P45" s="49">
        <v>365</v>
      </c>
      <c r="Q45" s="49">
        <v>0</v>
      </c>
      <c r="R45" s="49">
        <v>18.079999999999998</v>
      </c>
      <c r="S45" s="49">
        <v>46.03</v>
      </c>
      <c r="T45" s="49">
        <v>21.64</v>
      </c>
      <c r="U45" s="49">
        <v>3.01</v>
      </c>
      <c r="V45" s="49">
        <v>1.64</v>
      </c>
      <c r="W45" s="49">
        <f t="shared" si="13"/>
        <v>4.6499999999999995</v>
      </c>
      <c r="X45" s="49">
        <v>3.84</v>
      </c>
    </row>
    <row r="46" spans="1:24" ht="14.25" thickTop="1" thickBot="1">
      <c r="A46" s="46" t="s">
        <v>52</v>
      </c>
      <c r="B46" s="50">
        <v>321</v>
      </c>
      <c r="C46" s="105">
        <f t="shared" si="7"/>
        <v>0.3115264797507788</v>
      </c>
      <c r="D46" s="105">
        <f t="shared" si="8"/>
        <v>23.364485981308412</v>
      </c>
      <c r="E46" s="105">
        <f t="shared" si="9"/>
        <v>47.663551401869157</v>
      </c>
      <c r="F46" s="105">
        <f t="shared" si="10"/>
        <v>23.364485981308412</v>
      </c>
      <c r="G46" s="105">
        <f t="shared" si="11"/>
        <v>2.1806853582554515</v>
      </c>
      <c r="H46" s="105">
        <f t="shared" si="12"/>
        <v>3.1152647975077881</v>
      </c>
      <c r="I46" s="50">
        <v>1</v>
      </c>
      <c r="J46" s="50">
        <v>75</v>
      </c>
      <c r="K46" s="50">
        <v>153</v>
      </c>
      <c r="L46" s="50">
        <v>75</v>
      </c>
      <c r="M46" s="50"/>
      <c r="N46" s="50">
        <v>7</v>
      </c>
      <c r="O46" s="50">
        <v>10</v>
      </c>
      <c r="P46" s="50">
        <v>316</v>
      </c>
      <c r="Q46" s="50">
        <v>0</v>
      </c>
      <c r="R46" s="50">
        <v>14.87</v>
      </c>
      <c r="S46" s="50">
        <v>43.99</v>
      </c>
      <c r="T46" s="50">
        <v>27.22</v>
      </c>
      <c r="U46" s="50">
        <v>2.85</v>
      </c>
      <c r="V46" s="50">
        <v>1.27</v>
      </c>
      <c r="W46" s="50">
        <f t="shared" si="13"/>
        <v>4.12</v>
      </c>
      <c r="X46" s="50">
        <v>4.75</v>
      </c>
    </row>
    <row r="47" spans="1:24" ht="14.25" thickTop="1" thickBot="1">
      <c r="A47" s="46" t="s">
        <v>53</v>
      </c>
      <c r="B47" s="49">
        <v>455</v>
      </c>
      <c r="C47" s="106">
        <f t="shared" si="7"/>
        <v>0</v>
      </c>
      <c r="D47" s="106">
        <f t="shared" si="8"/>
        <v>18.241758241758241</v>
      </c>
      <c r="E47" s="106">
        <f t="shared" si="9"/>
        <v>45.934065934065934</v>
      </c>
      <c r="F47" s="106">
        <f t="shared" si="10"/>
        <v>27.692307692307693</v>
      </c>
      <c r="G47" s="106">
        <f t="shared" si="11"/>
        <v>3.2967032967032965</v>
      </c>
      <c r="H47" s="106">
        <f t="shared" si="12"/>
        <v>4.8351648351648349</v>
      </c>
      <c r="I47" s="49">
        <v>0</v>
      </c>
      <c r="J47" s="49">
        <v>83</v>
      </c>
      <c r="K47" s="49">
        <v>209</v>
      </c>
      <c r="L47" s="49">
        <v>126</v>
      </c>
      <c r="M47" s="49"/>
      <c r="N47" s="49">
        <v>15</v>
      </c>
      <c r="O47" s="49">
        <v>22</v>
      </c>
      <c r="P47" s="49">
        <v>477</v>
      </c>
      <c r="Q47" s="49">
        <v>0</v>
      </c>
      <c r="R47" s="49">
        <v>13.42</v>
      </c>
      <c r="S47" s="49">
        <v>45.49</v>
      </c>
      <c r="T47" s="49">
        <v>27.88</v>
      </c>
      <c r="U47" s="49">
        <v>2.73</v>
      </c>
      <c r="V47" s="49">
        <v>2.31</v>
      </c>
      <c r="W47" s="49">
        <f t="shared" si="13"/>
        <v>5.04</v>
      </c>
      <c r="X47" s="49">
        <v>6.5</v>
      </c>
    </row>
    <row r="48" spans="1:24" ht="14.25" thickTop="1" thickBot="1">
      <c r="A48" s="46" t="s">
        <v>54</v>
      </c>
      <c r="B48" s="50">
        <v>137</v>
      </c>
      <c r="C48" s="105">
        <f t="shared" si="7"/>
        <v>0</v>
      </c>
      <c r="D48" s="105">
        <f t="shared" si="8"/>
        <v>19.708029197080293</v>
      </c>
      <c r="E48" s="105">
        <f t="shared" si="9"/>
        <v>54.014598540145982</v>
      </c>
      <c r="F48" s="105">
        <f t="shared" si="10"/>
        <v>20.437956204379564</v>
      </c>
      <c r="G48" s="105">
        <f t="shared" si="11"/>
        <v>0.72992700729927007</v>
      </c>
      <c r="H48" s="105">
        <f t="shared" si="12"/>
        <v>5.1094890510948909</v>
      </c>
      <c r="I48" s="50">
        <v>0</v>
      </c>
      <c r="J48" s="50">
        <v>27</v>
      </c>
      <c r="K48" s="50">
        <v>74</v>
      </c>
      <c r="L48" s="50">
        <v>28</v>
      </c>
      <c r="M48" s="50"/>
      <c r="N48" s="50">
        <v>1</v>
      </c>
      <c r="O48" s="50">
        <v>7</v>
      </c>
      <c r="P48" s="50">
        <v>142</v>
      </c>
      <c r="Q48" s="50">
        <v>0</v>
      </c>
      <c r="R48" s="50">
        <v>21.83</v>
      </c>
      <c r="S48" s="50">
        <v>43.66</v>
      </c>
      <c r="T48" s="50">
        <v>23.94</v>
      </c>
      <c r="U48" s="50">
        <v>1.41</v>
      </c>
      <c r="V48" s="50">
        <v>0.7</v>
      </c>
      <c r="W48" s="50">
        <f t="shared" si="13"/>
        <v>2.11</v>
      </c>
      <c r="X48" s="50">
        <v>6.34</v>
      </c>
    </row>
    <row r="49" spans="1:24" ht="14.25" thickTop="1" thickBot="1">
      <c r="A49" s="46" t="s">
        <v>55</v>
      </c>
      <c r="B49" s="49">
        <v>250</v>
      </c>
      <c r="C49" s="106">
        <f t="shared" si="7"/>
        <v>0</v>
      </c>
      <c r="D49" s="106">
        <f t="shared" si="8"/>
        <v>20.399999999999999</v>
      </c>
      <c r="E49" s="106">
        <f t="shared" si="9"/>
        <v>46</v>
      </c>
      <c r="F49" s="106">
        <f t="shared" si="10"/>
        <v>20.399999999999999</v>
      </c>
      <c r="G49" s="106">
        <f t="shared" si="11"/>
        <v>7.6</v>
      </c>
      <c r="H49" s="106">
        <f t="shared" si="12"/>
        <v>5.2</v>
      </c>
      <c r="I49" s="49">
        <v>0</v>
      </c>
      <c r="J49" s="49">
        <v>51</v>
      </c>
      <c r="K49" s="49">
        <v>115</v>
      </c>
      <c r="L49" s="49">
        <v>51</v>
      </c>
      <c r="M49" s="49"/>
      <c r="N49" s="49">
        <v>19</v>
      </c>
      <c r="O49" s="49">
        <v>13</v>
      </c>
      <c r="P49" s="49">
        <v>251</v>
      </c>
      <c r="Q49" s="49">
        <v>0.4</v>
      </c>
      <c r="R49" s="49">
        <v>16.73</v>
      </c>
      <c r="S49" s="49">
        <v>41.83</v>
      </c>
      <c r="T49" s="49">
        <v>25.9</v>
      </c>
      <c r="U49" s="49">
        <v>2.79</v>
      </c>
      <c r="V49" s="49">
        <v>1.2</v>
      </c>
      <c r="W49" s="49">
        <f t="shared" si="13"/>
        <v>3.99</v>
      </c>
      <c r="X49" s="49">
        <v>9.56</v>
      </c>
    </row>
    <row r="50" spans="1:24" ht="14.25" thickTop="1" thickBot="1">
      <c r="A50" s="46" t="s">
        <v>56</v>
      </c>
      <c r="B50" s="50">
        <v>149</v>
      </c>
      <c r="C50" s="105">
        <f t="shared" si="7"/>
        <v>0</v>
      </c>
      <c r="D50" s="105">
        <f t="shared" si="8"/>
        <v>36.241610738255034</v>
      </c>
      <c r="E50" s="105">
        <f t="shared" si="9"/>
        <v>34.899328859060404</v>
      </c>
      <c r="F50" s="105">
        <f t="shared" si="10"/>
        <v>24.161073825503355</v>
      </c>
      <c r="G50" s="105">
        <f t="shared" si="11"/>
        <v>1.3422818791946309</v>
      </c>
      <c r="H50" s="105">
        <f t="shared" si="12"/>
        <v>2.6845637583892619</v>
      </c>
      <c r="I50" s="50">
        <v>0</v>
      </c>
      <c r="J50" s="50">
        <v>54</v>
      </c>
      <c r="K50" s="50">
        <v>52</v>
      </c>
      <c r="L50" s="50">
        <v>36</v>
      </c>
      <c r="M50" s="50"/>
      <c r="N50" s="50">
        <v>2</v>
      </c>
      <c r="O50" s="50">
        <v>4</v>
      </c>
      <c r="P50" s="50">
        <v>142</v>
      </c>
      <c r="Q50" s="50">
        <v>2.82</v>
      </c>
      <c r="R50" s="50">
        <v>23.24</v>
      </c>
      <c r="S50" s="50">
        <v>36.619999999999997</v>
      </c>
      <c r="T50" s="50">
        <v>21.83</v>
      </c>
      <c r="U50" s="50">
        <v>1.41</v>
      </c>
      <c r="V50" s="50">
        <v>0.7</v>
      </c>
      <c r="W50" s="50">
        <f t="shared" si="13"/>
        <v>2.11</v>
      </c>
      <c r="X50" s="50">
        <v>9.86</v>
      </c>
    </row>
    <row r="51" spans="1:24" ht="27" thickTop="1" thickBot="1">
      <c r="A51" s="46" t="s">
        <v>57</v>
      </c>
      <c r="B51" s="49">
        <v>4495</v>
      </c>
      <c r="C51" s="106">
        <f t="shared" si="7"/>
        <v>0.53392658509454949</v>
      </c>
      <c r="D51" s="106">
        <f t="shared" si="8"/>
        <v>21.690767519466075</v>
      </c>
      <c r="E51" s="106">
        <f t="shared" si="9"/>
        <v>41.735261401557288</v>
      </c>
      <c r="F51" s="106">
        <f t="shared" si="10"/>
        <v>25.695216907675196</v>
      </c>
      <c r="G51" s="106">
        <f t="shared" si="11"/>
        <v>3.225806451612903</v>
      </c>
      <c r="H51" s="106">
        <f t="shared" si="12"/>
        <v>6.0956618464961068</v>
      </c>
      <c r="I51" s="49">
        <v>24</v>
      </c>
      <c r="J51" s="49">
        <v>975</v>
      </c>
      <c r="K51" s="49">
        <v>1876</v>
      </c>
      <c r="L51" s="49">
        <v>1155</v>
      </c>
      <c r="M51" s="49"/>
      <c r="N51" s="49">
        <v>145</v>
      </c>
      <c r="O51" s="49">
        <v>274</v>
      </c>
      <c r="P51" s="49">
        <v>4758</v>
      </c>
      <c r="Q51" s="49">
        <v>0.28999999999999998</v>
      </c>
      <c r="R51" s="49">
        <v>16.940000000000001</v>
      </c>
      <c r="S51" s="49">
        <v>35.79</v>
      </c>
      <c r="T51" s="49">
        <v>28.96</v>
      </c>
      <c r="U51" s="49">
        <v>3.05</v>
      </c>
      <c r="V51" s="49">
        <v>1.18</v>
      </c>
      <c r="W51" s="49">
        <f t="shared" si="13"/>
        <v>4.2299999999999995</v>
      </c>
      <c r="X51" s="49">
        <v>9.98</v>
      </c>
    </row>
    <row r="52" spans="1:24" ht="14.25" thickTop="1" thickBot="1">
      <c r="A52" s="46" t="s">
        <v>58</v>
      </c>
      <c r="B52" s="50">
        <v>5268</v>
      </c>
      <c r="C52" s="105">
        <f t="shared" si="7"/>
        <v>0.2088078967350038</v>
      </c>
      <c r="D52" s="105">
        <f t="shared" si="8"/>
        <v>20.178435839028094</v>
      </c>
      <c r="E52" s="105">
        <f t="shared" si="9"/>
        <v>42.04631738800304</v>
      </c>
      <c r="F52" s="105">
        <f t="shared" si="10"/>
        <v>27.126044039483673</v>
      </c>
      <c r="G52" s="105">
        <f t="shared" si="11"/>
        <v>3.283978739559605</v>
      </c>
      <c r="H52" s="105">
        <f t="shared" si="12"/>
        <v>6.3401670463173883</v>
      </c>
      <c r="I52" s="50">
        <v>11</v>
      </c>
      <c r="J52" s="50">
        <v>1063</v>
      </c>
      <c r="K52" s="50">
        <v>2215</v>
      </c>
      <c r="L52" s="50">
        <v>1429</v>
      </c>
      <c r="M52" s="50"/>
      <c r="N52" s="50">
        <v>173</v>
      </c>
      <c r="O52" s="50">
        <v>334</v>
      </c>
      <c r="P52" s="50">
        <v>5243</v>
      </c>
      <c r="Q52" s="50">
        <v>0.32</v>
      </c>
      <c r="R52" s="50">
        <v>17.149999999999999</v>
      </c>
      <c r="S52" s="50">
        <v>36.24</v>
      </c>
      <c r="T52" s="50">
        <v>29.37</v>
      </c>
      <c r="U52" s="50">
        <v>3.11</v>
      </c>
      <c r="V52" s="50">
        <v>1.58</v>
      </c>
      <c r="W52" s="50">
        <f t="shared" si="13"/>
        <v>4.6899999999999995</v>
      </c>
      <c r="X52" s="50">
        <v>8.58</v>
      </c>
    </row>
    <row r="53" spans="1:24" ht="14.25" thickTop="1" thickBot="1">
      <c r="A53" s="46" t="s">
        <v>59</v>
      </c>
      <c r="B53" s="49">
        <v>314</v>
      </c>
      <c r="C53" s="106">
        <f t="shared" si="7"/>
        <v>0.31847133757961782</v>
      </c>
      <c r="D53" s="106">
        <f t="shared" si="8"/>
        <v>35.35031847133758</v>
      </c>
      <c r="E53" s="106">
        <f t="shared" si="9"/>
        <v>39.490445859872608</v>
      </c>
      <c r="F53" s="106">
        <f t="shared" si="10"/>
        <v>20.063694267515924</v>
      </c>
      <c r="G53" s="106">
        <f t="shared" si="11"/>
        <v>0.63694267515923564</v>
      </c>
      <c r="H53" s="106">
        <f t="shared" si="12"/>
        <v>3.1847133757961785</v>
      </c>
      <c r="I53" s="49">
        <v>1</v>
      </c>
      <c r="J53" s="49">
        <v>111</v>
      </c>
      <c r="K53" s="49">
        <v>124</v>
      </c>
      <c r="L53" s="49">
        <v>63</v>
      </c>
      <c r="M53" s="49"/>
      <c r="N53" s="49">
        <v>2</v>
      </c>
      <c r="O53" s="49">
        <v>10</v>
      </c>
      <c r="P53" s="49">
        <v>356</v>
      </c>
      <c r="Q53" s="49">
        <v>0.28000000000000003</v>
      </c>
      <c r="R53" s="49">
        <v>24.16</v>
      </c>
      <c r="S53" s="49">
        <v>39.04</v>
      </c>
      <c r="T53" s="49">
        <v>25.28</v>
      </c>
      <c r="U53" s="49">
        <v>1.97</v>
      </c>
      <c r="V53" s="49">
        <v>0.84</v>
      </c>
      <c r="W53" s="49">
        <f t="shared" si="13"/>
        <v>2.81</v>
      </c>
      <c r="X53" s="49">
        <v>5.34</v>
      </c>
    </row>
    <row r="54" spans="1:24" ht="14.25" thickTop="1" thickBot="1">
      <c r="A54" s="46" t="s">
        <v>60</v>
      </c>
      <c r="B54" s="50">
        <v>233</v>
      </c>
      <c r="C54" s="105">
        <f t="shared" si="7"/>
        <v>0.85836909871244638</v>
      </c>
      <c r="D54" s="105">
        <f t="shared" si="8"/>
        <v>24.463519313304722</v>
      </c>
      <c r="E54" s="105">
        <f t="shared" si="9"/>
        <v>48.497854077253216</v>
      </c>
      <c r="F54" s="105">
        <f t="shared" si="10"/>
        <v>17.167381974248926</v>
      </c>
      <c r="G54" s="105">
        <f t="shared" si="11"/>
        <v>2.1459227467811157</v>
      </c>
      <c r="H54" s="105">
        <f t="shared" si="12"/>
        <v>6.866952789699571</v>
      </c>
      <c r="I54" s="50">
        <v>2</v>
      </c>
      <c r="J54" s="50">
        <v>57</v>
      </c>
      <c r="K54" s="50">
        <v>113</v>
      </c>
      <c r="L54" s="50">
        <v>40</v>
      </c>
      <c r="M54" s="50"/>
      <c r="N54" s="50">
        <v>5</v>
      </c>
      <c r="O54" s="50">
        <v>16</v>
      </c>
      <c r="P54" s="50">
        <v>232</v>
      </c>
      <c r="Q54" s="50">
        <v>0.43</v>
      </c>
      <c r="R54" s="50">
        <v>16.809999999999999</v>
      </c>
      <c r="S54" s="50">
        <v>43.53</v>
      </c>
      <c r="T54" s="50">
        <v>24.57</v>
      </c>
      <c r="U54" s="50">
        <v>0.43</v>
      </c>
      <c r="V54" s="50">
        <v>2.16</v>
      </c>
      <c r="W54" s="50">
        <f t="shared" si="13"/>
        <v>2.5900000000000003</v>
      </c>
      <c r="X54" s="50">
        <v>7.76</v>
      </c>
    </row>
    <row r="55" spans="1:24" ht="14.25" thickTop="1" thickBot="1">
      <c r="A55" s="46" t="s">
        <v>61</v>
      </c>
      <c r="B55" s="49">
        <v>630</v>
      </c>
      <c r="C55" s="106">
        <f t="shared" si="7"/>
        <v>1.2698412698412698</v>
      </c>
      <c r="D55" s="106">
        <f t="shared" si="8"/>
        <v>24.126984126984127</v>
      </c>
      <c r="E55" s="106">
        <f t="shared" si="9"/>
        <v>46.507936507936506</v>
      </c>
      <c r="F55" s="106">
        <f t="shared" si="10"/>
        <v>20.634920634920636</v>
      </c>
      <c r="G55" s="106">
        <f t="shared" si="11"/>
        <v>3.6507936507936507</v>
      </c>
      <c r="H55" s="106">
        <f t="shared" si="12"/>
        <v>3.6507936507936507</v>
      </c>
      <c r="I55" s="49">
        <v>8</v>
      </c>
      <c r="J55" s="49">
        <v>152</v>
      </c>
      <c r="K55" s="49">
        <v>293</v>
      </c>
      <c r="L55" s="49">
        <v>130</v>
      </c>
      <c r="M55" s="49"/>
      <c r="N55" s="49">
        <v>23</v>
      </c>
      <c r="O55" s="49">
        <v>23</v>
      </c>
      <c r="P55" s="49">
        <v>596</v>
      </c>
      <c r="Q55" s="49">
        <v>1.01</v>
      </c>
      <c r="R55" s="49">
        <v>17.79</v>
      </c>
      <c r="S55" s="49">
        <v>41.11</v>
      </c>
      <c r="T55" s="49">
        <v>22.65</v>
      </c>
      <c r="U55" s="49">
        <v>3.19</v>
      </c>
      <c r="V55" s="49">
        <v>2.52</v>
      </c>
      <c r="W55" s="49">
        <f t="shared" si="13"/>
        <v>5.71</v>
      </c>
      <c r="X55" s="49">
        <v>7.55</v>
      </c>
    </row>
    <row r="56" spans="1:24" ht="14.25" thickTop="1" thickBot="1">
      <c r="A56" s="46" t="s">
        <v>62</v>
      </c>
      <c r="B56" s="50">
        <v>107</v>
      </c>
      <c r="C56" s="105">
        <f t="shared" si="7"/>
        <v>0</v>
      </c>
      <c r="D56" s="105">
        <f t="shared" si="8"/>
        <v>21.495327102803738</v>
      </c>
      <c r="E56" s="105">
        <f t="shared" si="9"/>
        <v>42.990654205607477</v>
      </c>
      <c r="F56" s="105">
        <f t="shared" si="10"/>
        <v>30.841121495327101</v>
      </c>
      <c r="G56" s="105">
        <f t="shared" si="11"/>
        <v>0.93457943925233644</v>
      </c>
      <c r="H56" s="105">
        <f t="shared" si="12"/>
        <v>3.7383177570093458</v>
      </c>
      <c r="I56" s="50">
        <v>0</v>
      </c>
      <c r="J56" s="50">
        <v>23</v>
      </c>
      <c r="K56" s="50">
        <v>46</v>
      </c>
      <c r="L56" s="50">
        <v>33</v>
      </c>
      <c r="M56" s="50"/>
      <c r="N56" s="50">
        <v>1</v>
      </c>
      <c r="O56" s="50">
        <v>4</v>
      </c>
      <c r="P56" s="50">
        <v>116</v>
      </c>
      <c r="Q56" s="50">
        <v>0</v>
      </c>
      <c r="R56" s="50">
        <v>16.38</v>
      </c>
      <c r="S56" s="50">
        <v>38.79</v>
      </c>
      <c r="T56" s="50">
        <v>31.03</v>
      </c>
      <c r="U56" s="50">
        <v>1.72</v>
      </c>
      <c r="V56" s="50">
        <v>0.86</v>
      </c>
      <c r="W56" s="50">
        <f t="shared" si="13"/>
        <v>2.58</v>
      </c>
      <c r="X56" s="50">
        <v>10.34</v>
      </c>
    </row>
    <row r="57" spans="1:24" ht="14.25" thickTop="1" thickBot="1">
      <c r="A57" s="46" t="s">
        <v>63</v>
      </c>
      <c r="B57" s="49">
        <v>255</v>
      </c>
      <c r="C57" s="106">
        <f t="shared" si="7"/>
        <v>0.39215686274509803</v>
      </c>
      <c r="D57" s="106">
        <f t="shared" si="8"/>
        <v>32.156862745098039</v>
      </c>
      <c r="E57" s="106">
        <f t="shared" si="9"/>
        <v>38.431372549019606</v>
      </c>
      <c r="F57" s="106">
        <f t="shared" si="10"/>
        <v>22.352941176470587</v>
      </c>
      <c r="G57" s="106">
        <f t="shared" si="11"/>
        <v>2.7450980392156863</v>
      </c>
      <c r="H57" s="106">
        <f t="shared" si="12"/>
        <v>2.7450980392156863</v>
      </c>
      <c r="I57" s="49">
        <v>1</v>
      </c>
      <c r="J57" s="49">
        <v>82</v>
      </c>
      <c r="K57" s="49">
        <v>98</v>
      </c>
      <c r="L57" s="49">
        <v>57</v>
      </c>
      <c r="M57" s="49"/>
      <c r="N57" s="49">
        <v>7</v>
      </c>
      <c r="O57" s="49">
        <v>7</v>
      </c>
      <c r="P57" s="49">
        <v>316</v>
      </c>
      <c r="Q57" s="49">
        <v>0</v>
      </c>
      <c r="R57" s="49">
        <v>19.3</v>
      </c>
      <c r="S57" s="49">
        <v>33.54</v>
      </c>
      <c r="T57" s="49">
        <v>29.75</v>
      </c>
      <c r="U57" s="49">
        <v>2.2200000000000002</v>
      </c>
      <c r="V57" s="49">
        <v>1.27</v>
      </c>
      <c r="W57" s="49">
        <f t="shared" si="13"/>
        <v>3.49</v>
      </c>
      <c r="X57" s="49">
        <v>7.91</v>
      </c>
    </row>
    <row r="58" spans="1:24" ht="14.25" thickTop="1" thickBot="1">
      <c r="A58" s="46" t="s">
        <v>64</v>
      </c>
      <c r="B58" s="50">
        <v>53</v>
      </c>
      <c r="C58" s="105">
        <f t="shared" si="7"/>
        <v>0</v>
      </c>
      <c r="D58" s="105">
        <f t="shared" si="8"/>
        <v>15.09433962264151</v>
      </c>
      <c r="E58" s="105">
        <f t="shared" si="9"/>
        <v>45.283018867924525</v>
      </c>
      <c r="F58" s="105">
        <f t="shared" si="10"/>
        <v>30.188679245283019</v>
      </c>
      <c r="G58" s="105">
        <f t="shared" si="11"/>
        <v>3.7735849056603774</v>
      </c>
      <c r="H58" s="105">
        <f t="shared" si="12"/>
        <v>1.8867924528301887</v>
      </c>
      <c r="I58" s="50">
        <v>0</v>
      </c>
      <c r="J58" s="50">
        <v>8</v>
      </c>
      <c r="K58" s="50">
        <v>24</v>
      </c>
      <c r="L58" s="50">
        <v>16</v>
      </c>
      <c r="M58" s="50"/>
      <c r="N58" s="50">
        <v>2</v>
      </c>
      <c r="O58" s="50">
        <v>1</v>
      </c>
      <c r="P58" s="50">
        <v>61</v>
      </c>
      <c r="Q58" s="50">
        <v>0</v>
      </c>
      <c r="R58" s="50">
        <v>18.03</v>
      </c>
      <c r="S58" s="50">
        <v>34.43</v>
      </c>
      <c r="T58" s="50">
        <v>31.15</v>
      </c>
      <c r="U58" s="50">
        <v>1.64</v>
      </c>
      <c r="V58" s="50">
        <v>0</v>
      </c>
      <c r="W58" s="50">
        <f t="shared" si="13"/>
        <v>1.64</v>
      </c>
      <c r="X58" s="50">
        <v>8.1999999999999993</v>
      </c>
    </row>
    <row r="59" spans="1:24" ht="14.25" thickTop="1" thickBot="1">
      <c r="A59" s="46" t="s">
        <v>65</v>
      </c>
      <c r="B59" s="49">
        <v>587</v>
      </c>
      <c r="C59" s="106">
        <f t="shared" si="7"/>
        <v>0</v>
      </c>
      <c r="D59" s="106">
        <f t="shared" si="8"/>
        <v>24.361158432708688</v>
      </c>
      <c r="E59" s="106">
        <f t="shared" si="9"/>
        <v>45.144804088586028</v>
      </c>
      <c r="F59" s="106">
        <f t="shared" si="10"/>
        <v>20.102214650766609</v>
      </c>
      <c r="G59" s="106">
        <f t="shared" si="11"/>
        <v>3.2367972742759794</v>
      </c>
      <c r="H59" s="106">
        <f t="shared" si="12"/>
        <v>5.7921635434412266</v>
      </c>
      <c r="I59" s="49">
        <v>0</v>
      </c>
      <c r="J59" s="49">
        <v>143</v>
      </c>
      <c r="K59" s="49">
        <v>265</v>
      </c>
      <c r="L59" s="49">
        <v>118</v>
      </c>
      <c r="M59" s="49"/>
      <c r="N59" s="49">
        <v>19</v>
      </c>
      <c r="O59" s="49">
        <v>34</v>
      </c>
      <c r="P59" s="49">
        <v>618</v>
      </c>
      <c r="Q59" s="49">
        <v>0.32</v>
      </c>
      <c r="R59" s="49">
        <v>17.309999999999999</v>
      </c>
      <c r="S59" s="49">
        <v>42.07</v>
      </c>
      <c r="T59" s="49">
        <v>25.24</v>
      </c>
      <c r="U59" s="49">
        <v>2.59</v>
      </c>
      <c r="V59" s="49">
        <v>1.29</v>
      </c>
      <c r="W59" s="49">
        <f t="shared" si="13"/>
        <v>3.88</v>
      </c>
      <c r="X59" s="49">
        <v>8.74</v>
      </c>
    </row>
    <row r="60" spans="1:24" ht="14.25" thickTop="1" thickBot="1">
      <c r="A60" s="46" t="s">
        <v>66</v>
      </c>
      <c r="B60" s="50">
        <v>130</v>
      </c>
      <c r="C60" s="105">
        <f t="shared" si="7"/>
        <v>0</v>
      </c>
      <c r="D60" s="105">
        <f t="shared" si="8"/>
        <v>22.307692307692307</v>
      </c>
      <c r="E60" s="105">
        <f t="shared" si="9"/>
        <v>47.692307692307693</v>
      </c>
      <c r="F60" s="105">
        <f t="shared" si="10"/>
        <v>22.307692307692307</v>
      </c>
      <c r="G60" s="105">
        <f t="shared" si="11"/>
        <v>3.8461538461538463</v>
      </c>
      <c r="H60" s="105">
        <f t="shared" si="12"/>
        <v>3.8461538461538463</v>
      </c>
      <c r="I60" s="50">
        <v>0</v>
      </c>
      <c r="J60" s="50">
        <v>29</v>
      </c>
      <c r="K60" s="50">
        <v>62</v>
      </c>
      <c r="L60" s="50">
        <v>29</v>
      </c>
      <c r="M60" s="50"/>
      <c r="N60" s="50">
        <v>5</v>
      </c>
      <c r="O60" s="50">
        <v>5</v>
      </c>
      <c r="P60" s="50">
        <v>152</v>
      </c>
      <c r="Q60" s="50">
        <v>0.66</v>
      </c>
      <c r="R60" s="50">
        <v>19.079999999999998</v>
      </c>
      <c r="S60" s="50">
        <v>40.79</v>
      </c>
      <c r="T60" s="50">
        <v>25</v>
      </c>
      <c r="U60" s="50">
        <v>1.32</v>
      </c>
      <c r="V60" s="50">
        <v>2.63</v>
      </c>
      <c r="W60" s="50">
        <f t="shared" si="13"/>
        <v>3.95</v>
      </c>
      <c r="X60" s="50">
        <v>9.2100000000000009</v>
      </c>
    </row>
    <row r="61" spans="1:24" ht="14.25" thickTop="1" thickBot="1">
      <c r="A61" s="46" t="s">
        <v>67</v>
      </c>
      <c r="B61" s="49">
        <v>169</v>
      </c>
      <c r="C61" s="106">
        <f t="shared" si="7"/>
        <v>0.59171597633136097</v>
      </c>
      <c r="D61" s="106">
        <f t="shared" si="8"/>
        <v>24.260355029585799</v>
      </c>
      <c r="E61" s="106">
        <f t="shared" si="9"/>
        <v>48.520710059171599</v>
      </c>
      <c r="F61" s="106">
        <f t="shared" si="10"/>
        <v>24.260355029585799</v>
      </c>
      <c r="G61" s="106">
        <f t="shared" si="11"/>
        <v>0.59171597633136097</v>
      </c>
      <c r="H61" s="106">
        <f t="shared" si="12"/>
        <v>1.7751479289940828</v>
      </c>
      <c r="I61" s="49">
        <v>1</v>
      </c>
      <c r="J61" s="49">
        <v>41</v>
      </c>
      <c r="K61" s="49">
        <v>82</v>
      </c>
      <c r="L61" s="49">
        <v>41</v>
      </c>
      <c r="M61" s="49"/>
      <c r="N61" s="49">
        <v>1</v>
      </c>
      <c r="O61" s="49">
        <v>3</v>
      </c>
      <c r="P61" s="49">
        <v>184</v>
      </c>
      <c r="Q61" s="49">
        <v>0</v>
      </c>
      <c r="R61" s="49">
        <v>17.93</v>
      </c>
      <c r="S61" s="49">
        <v>44.02</v>
      </c>
      <c r="T61" s="49">
        <v>27.17</v>
      </c>
      <c r="U61" s="49">
        <v>1.63</v>
      </c>
      <c r="V61" s="49">
        <v>2.72</v>
      </c>
      <c r="W61" s="49">
        <f t="shared" si="13"/>
        <v>4.3499999999999996</v>
      </c>
      <c r="X61" s="49">
        <v>3.8</v>
      </c>
    </row>
    <row r="62" spans="1:24" ht="14.25" thickTop="1" thickBot="1">
      <c r="A62" s="46" t="s">
        <v>68</v>
      </c>
      <c r="B62" s="50">
        <v>348</v>
      </c>
      <c r="C62" s="105">
        <f t="shared" si="7"/>
        <v>0</v>
      </c>
      <c r="D62" s="105">
        <f t="shared" si="8"/>
        <v>29.885057471264368</v>
      </c>
      <c r="E62" s="105">
        <f t="shared" si="9"/>
        <v>43.678160919540232</v>
      </c>
      <c r="F62" s="105">
        <f t="shared" si="10"/>
        <v>20.689655172413794</v>
      </c>
      <c r="G62" s="105">
        <f t="shared" si="11"/>
        <v>2.2988505747126435</v>
      </c>
      <c r="H62" s="105">
        <f t="shared" si="12"/>
        <v>2.2988505747126435</v>
      </c>
      <c r="I62" s="50">
        <v>0</v>
      </c>
      <c r="J62" s="50">
        <v>104</v>
      </c>
      <c r="K62" s="50">
        <v>152</v>
      </c>
      <c r="L62" s="50">
        <v>72</v>
      </c>
      <c r="M62" s="50"/>
      <c r="N62" s="50">
        <v>8</v>
      </c>
      <c r="O62" s="50">
        <v>8</v>
      </c>
      <c r="P62" s="50">
        <v>370</v>
      </c>
      <c r="Q62" s="50">
        <v>1.08</v>
      </c>
      <c r="R62" s="50">
        <v>20</v>
      </c>
      <c r="S62" s="50">
        <v>41.62</v>
      </c>
      <c r="T62" s="50">
        <v>22.97</v>
      </c>
      <c r="U62" s="50">
        <v>2.97</v>
      </c>
      <c r="V62" s="50">
        <v>1.89</v>
      </c>
      <c r="W62" s="50">
        <f t="shared" si="13"/>
        <v>4.8600000000000003</v>
      </c>
      <c r="X62" s="50">
        <v>5.41</v>
      </c>
    </row>
    <row r="63" spans="1:24" ht="14.25" thickTop="1" thickBot="1">
      <c r="A63" s="46" t="s">
        <v>74</v>
      </c>
      <c r="B63" s="47">
        <f>SUM(B5:B62)</f>
        <v>41028</v>
      </c>
      <c r="C63" s="104">
        <f t="shared" si="7"/>
        <v>0.34123037925319294</v>
      </c>
      <c r="D63" s="104">
        <f t="shared" si="8"/>
        <v>21.682753241688602</v>
      </c>
      <c r="E63" s="104">
        <f t="shared" si="9"/>
        <v>42.746417081017839</v>
      </c>
      <c r="F63" s="104">
        <f t="shared" si="10"/>
        <v>24.985375840889148</v>
      </c>
      <c r="G63" s="104">
        <f t="shared" si="11"/>
        <v>3.4220532319391634</v>
      </c>
      <c r="H63" s="104">
        <f t="shared" si="12"/>
        <v>5.8959734815248126</v>
      </c>
      <c r="I63" s="47">
        <f t="shared" ref="I63:P63" si="14">SUM(I5:I62)</f>
        <v>140</v>
      </c>
      <c r="J63" s="47">
        <f t="shared" si="14"/>
        <v>8896</v>
      </c>
      <c r="K63" s="47">
        <f t="shared" si="14"/>
        <v>17538</v>
      </c>
      <c r="L63" s="47">
        <f t="shared" si="14"/>
        <v>10251</v>
      </c>
      <c r="M63" s="47">
        <f t="shared" si="14"/>
        <v>0</v>
      </c>
      <c r="N63" s="47">
        <f t="shared" si="14"/>
        <v>1404</v>
      </c>
      <c r="O63" s="47">
        <f t="shared" si="14"/>
        <v>2419</v>
      </c>
      <c r="P63" s="47">
        <f t="shared" si="14"/>
        <v>42305</v>
      </c>
      <c r="Q63" s="47">
        <v>0.42</v>
      </c>
      <c r="R63" s="47">
        <v>16.93</v>
      </c>
      <c r="S63" s="47">
        <v>37.64</v>
      </c>
      <c r="T63" s="47">
        <v>27.74</v>
      </c>
      <c r="U63" s="47">
        <v>2.96</v>
      </c>
      <c r="V63" s="47">
        <v>1.48</v>
      </c>
      <c r="W63" s="47">
        <f t="shared" si="13"/>
        <v>4.4399999999999995</v>
      </c>
      <c r="X63" s="47">
        <v>8.85</v>
      </c>
    </row>
    <row r="64" spans="1:24" ht="13.5" thickTop="1">
      <c r="A64" s="103" t="s">
        <v>96</v>
      </c>
      <c r="B64" s="100"/>
      <c r="C64" s="102"/>
      <c r="D64" s="102"/>
      <c r="E64" s="102"/>
      <c r="F64" s="102"/>
      <c r="G64" s="102"/>
      <c r="H64" s="102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</row>
    <row r="65" spans="1:24">
      <c r="B65" s="100"/>
      <c r="C65" s="100"/>
      <c r="D65" s="100"/>
      <c r="E65" s="100"/>
      <c r="F65" s="100"/>
      <c r="G65" s="100"/>
      <c r="H65" s="100"/>
      <c r="I65" s="100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</row>
    <row r="66" spans="1:24">
      <c r="A66" s="101"/>
      <c r="B66" s="99"/>
      <c r="C66" s="100"/>
      <c r="D66" s="100"/>
      <c r="E66" s="100"/>
      <c r="F66" s="100"/>
      <c r="G66" s="100"/>
      <c r="H66" s="100"/>
      <c r="I66" s="98"/>
      <c r="J66" s="98"/>
      <c r="K66" s="98"/>
      <c r="L66" s="98"/>
      <c r="M66" s="98"/>
      <c r="N66" s="98"/>
      <c r="O66" s="98"/>
      <c r="P66" s="98"/>
      <c r="Q66" s="99"/>
      <c r="R66" s="99"/>
      <c r="S66" s="99"/>
      <c r="T66" s="99"/>
      <c r="U66" s="99"/>
      <c r="V66" s="99"/>
      <c r="W66" s="99"/>
      <c r="X66" s="99"/>
    </row>
    <row r="67" spans="1:24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</row>
    <row r="68" spans="1:24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</row>
    <row r="69" spans="1:24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</row>
  </sheetData>
  <mergeCells count="4">
    <mergeCell ref="A1:Q1"/>
    <mergeCell ref="P3:X3"/>
    <mergeCell ref="A3:A4"/>
    <mergeCell ref="B3:H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63"/>
  <sheetViews>
    <sheetView workbookViewId="0">
      <selection activeCell="G20" sqref="G20"/>
    </sheetView>
  </sheetViews>
  <sheetFormatPr defaultRowHeight="15.75" customHeight="1"/>
  <cols>
    <col min="1" max="1" width="21.7109375" style="76" customWidth="1"/>
    <col min="2" max="3" width="11.85546875" style="67" customWidth="1"/>
    <col min="4" max="4" width="11.85546875" customWidth="1"/>
  </cols>
  <sheetData>
    <row r="1" spans="1:4" ht="15.75" customHeight="1">
      <c r="A1" s="76" t="s">
        <v>107</v>
      </c>
    </row>
    <row r="2" spans="1:4" ht="15.75" customHeight="1" thickBot="1"/>
    <row r="3" spans="1:4" ht="28.5" customHeight="1" thickTop="1" thickBot="1">
      <c r="A3" s="73" t="s">
        <v>88</v>
      </c>
      <c r="B3" s="70">
        <v>2012</v>
      </c>
      <c r="C3" s="70">
        <v>2013</v>
      </c>
      <c r="D3" s="70">
        <v>2014</v>
      </c>
    </row>
    <row r="4" spans="1:4" ht="15.75" customHeight="1" thickTop="1" thickBot="1">
      <c r="A4" s="74" t="s">
        <v>11</v>
      </c>
      <c r="B4" s="66">
        <v>1007</v>
      </c>
      <c r="C4" s="66">
        <v>993</v>
      </c>
      <c r="D4" s="66">
        <v>1006</v>
      </c>
    </row>
    <row r="5" spans="1:4" ht="15.75" customHeight="1" thickTop="1" thickBot="1">
      <c r="A5" s="75" t="s">
        <v>12</v>
      </c>
      <c r="B5" s="77">
        <v>292</v>
      </c>
      <c r="C5" s="77">
        <v>297</v>
      </c>
      <c r="D5" s="77">
        <v>305</v>
      </c>
    </row>
    <row r="6" spans="1:4" ht="15.75" customHeight="1" thickTop="1" thickBot="1">
      <c r="A6" s="74" t="s">
        <v>13</v>
      </c>
      <c r="B6" s="66">
        <v>455</v>
      </c>
      <c r="C6" s="66">
        <v>450</v>
      </c>
      <c r="D6" s="66">
        <v>444</v>
      </c>
    </row>
    <row r="7" spans="1:4" ht="15.75" customHeight="1" thickTop="1" thickBot="1">
      <c r="A7" s="75" t="s">
        <v>14</v>
      </c>
      <c r="B7" s="77">
        <v>376</v>
      </c>
      <c r="C7" s="77">
        <v>386</v>
      </c>
      <c r="D7" s="77">
        <v>392</v>
      </c>
    </row>
    <row r="8" spans="1:4" ht="15.75" customHeight="1" thickTop="1" thickBot="1">
      <c r="A8" s="74" t="s">
        <v>15</v>
      </c>
      <c r="B8" s="66">
        <v>539</v>
      </c>
      <c r="C8" s="66">
        <v>538</v>
      </c>
      <c r="D8" s="66">
        <v>538</v>
      </c>
    </row>
    <row r="9" spans="1:4" ht="15.75" customHeight="1" thickTop="1" thickBot="1">
      <c r="A9" s="75" t="s">
        <v>16</v>
      </c>
      <c r="B9" s="77">
        <v>2124</v>
      </c>
      <c r="C9" s="77">
        <v>2108</v>
      </c>
      <c r="D9" s="77">
        <v>2107</v>
      </c>
    </row>
    <row r="10" spans="1:4" ht="15.75" customHeight="1" thickTop="1" thickBot="1">
      <c r="A10" s="74" t="s">
        <v>17</v>
      </c>
      <c r="B10" s="66">
        <v>375</v>
      </c>
      <c r="C10" s="66">
        <v>372</v>
      </c>
      <c r="D10" s="66">
        <v>375</v>
      </c>
    </row>
    <row r="11" spans="1:4" ht="15.75" customHeight="1" thickTop="1" thickBot="1">
      <c r="A11" s="75" t="s">
        <v>18</v>
      </c>
      <c r="B11" s="77">
        <v>88</v>
      </c>
      <c r="C11" s="77">
        <v>93</v>
      </c>
      <c r="D11" s="77">
        <v>94</v>
      </c>
    </row>
    <row r="12" spans="1:4" ht="15.75" customHeight="1" thickTop="1" thickBot="1">
      <c r="A12" s="74" t="s">
        <v>19</v>
      </c>
      <c r="B12" s="66">
        <v>1680</v>
      </c>
      <c r="C12" s="66">
        <v>1686</v>
      </c>
      <c r="D12" s="66">
        <v>1683</v>
      </c>
    </row>
    <row r="13" spans="1:4" ht="15.75" customHeight="1" thickTop="1" thickBot="1">
      <c r="A13" s="75" t="s">
        <v>20</v>
      </c>
      <c r="B13" s="77">
        <v>1000</v>
      </c>
      <c r="C13" s="77">
        <v>1006</v>
      </c>
      <c r="D13" s="77">
        <v>996</v>
      </c>
    </row>
    <row r="14" spans="1:4" ht="15.75" customHeight="1" thickTop="1" thickBot="1">
      <c r="A14" s="74" t="s">
        <v>21</v>
      </c>
      <c r="B14" s="66">
        <v>2510</v>
      </c>
      <c r="C14" s="66">
        <v>2459</v>
      </c>
      <c r="D14" s="66">
        <v>2451</v>
      </c>
    </row>
    <row r="15" spans="1:4" ht="15.75" customHeight="1" thickTop="1" thickBot="1">
      <c r="A15" s="75" t="s">
        <v>22</v>
      </c>
      <c r="B15" s="77">
        <v>569</v>
      </c>
      <c r="C15" s="77">
        <v>571</v>
      </c>
      <c r="D15" s="77">
        <v>582</v>
      </c>
    </row>
    <row r="16" spans="1:4" ht="15.75" customHeight="1" thickTop="1" thickBot="1">
      <c r="A16" s="74" t="s">
        <v>23</v>
      </c>
      <c r="B16" s="66">
        <v>491</v>
      </c>
      <c r="C16" s="66">
        <v>500</v>
      </c>
      <c r="D16" s="66">
        <v>495</v>
      </c>
    </row>
    <row r="17" spans="1:4" ht="15.75" customHeight="1" thickTop="1" thickBot="1">
      <c r="A17" s="75" t="s">
        <v>24</v>
      </c>
      <c r="B17" s="77">
        <v>343</v>
      </c>
      <c r="C17" s="77">
        <v>337</v>
      </c>
      <c r="D17" s="77">
        <v>344</v>
      </c>
    </row>
    <row r="18" spans="1:4" ht="15.75" customHeight="1" thickTop="1" thickBot="1">
      <c r="A18" s="74" t="s">
        <v>25</v>
      </c>
      <c r="B18" s="66">
        <v>229</v>
      </c>
      <c r="C18" s="66">
        <v>213</v>
      </c>
      <c r="D18" s="66">
        <v>223</v>
      </c>
    </row>
    <row r="19" spans="1:4" ht="15.75" customHeight="1" thickTop="1" thickBot="1">
      <c r="A19" s="75" t="s">
        <v>26</v>
      </c>
      <c r="B19" s="77">
        <v>8840</v>
      </c>
      <c r="C19" s="77">
        <v>8843</v>
      </c>
      <c r="D19" s="77">
        <v>8794</v>
      </c>
    </row>
    <row r="20" spans="1:4" ht="15.75" customHeight="1" thickTop="1" thickBot="1">
      <c r="A20" s="74" t="s">
        <v>27</v>
      </c>
      <c r="B20" s="66">
        <v>469</v>
      </c>
      <c r="C20" s="66">
        <v>480</v>
      </c>
      <c r="D20" s="66">
        <v>486</v>
      </c>
    </row>
    <row r="21" spans="1:4" ht="15.75" customHeight="1" thickTop="1" thickBot="1">
      <c r="A21" s="75" t="s">
        <v>28</v>
      </c>
      <c r="B21" s="77">
        <v>305</v>
      </c>
      <c r="C21" s="77">
        <v>307</v>
      </c>
      <c r="D21" s="77">
        <v>303</v>
      </c>
    </row>
    <row r="22" spans="1:4" ht="15.75" customHeight="1" thickTop="1" thickBot="1">
      <c r="A22" s="74" t="s">
        <v>29</v>
      </c>
      <c r="B22" s="66">
        <v>362</v>
      </c>
      <c r="C22" s="66">
        <v>367</v>
      </c>
      <c r="D22" s="66">
        <v>354</v>
      </c>
    </row>
    <row r="23" spans="1:4" ht="15.75" customHeight="1" thickTop="1" thickBot="1">
      <c r="A23" s="75" t="s">
        <v>30</v>
      </c>
      <c r="B23" s="77">
        <v>150</v>
      </c>
      <c r="C23" s="77">
        <v>153</v>
      </c>
      <c r="D23" s="77">
        <v>151</v>
      </c>
    </row>
    <row r="24" spans="1:4" ht="15.75" customHeight="1" thickTop="1" thickBot="1">
      <c r="A24" s="74" t="s">
        <v>31</v>
      </c>
      <c r="B24" s="66">
        <v>6178</v>
      </c>
      <c r="C24" s="66">
        <v>6155</v>
      </c>
      <c r="D24" s="66">
        <v>6172</v>
      </c>
    </row>
    <row r="25" spans="1:4" ht="15.75" customHeight="1" thickTop="1" thickBot="1">
      <c r="A25" s="75" t="s">
        <v>32</v>
      </c>
      <c r="B25" s="77">
        <v>140</v>
      </c>
      <c r="C25" s="77">
        <v>142</v>
      </c>
      <c r="D25" s="77">
        <v>139</v>
      </c>
    </row>
    <row r="26" spans="1:4" ht="15.75" customHeight="1" thickTop="1" thickBot="1">
      <c r="A26" s="74" t="s">
        <v>33</v>
      </c>
      <c r="B26" s="66">
        <v>91</v>
      </c>
      <c r="C26" s="66">
        <v>91</v>
      </c>
      <c r="D26" s="66">
        <v>89</v>
      </c>
    </row>
    <row r="27" spans="1:4" ht="15.75" customHeight="1" thickTop="1" thickBot="1">
      <c r="A27" s="75" t="s">
        <v>34</v>
      </c>
      <c r="B27" s="77">
        <v>408</v>
      </c>
      <c r="C27" s="77">
        <v>403</v>
      </c>
      <c r="D27" s="77">
        <v>390</v>
      </c>
    </row>
    <row r="28" spans="1:4" ht="15.75" customHeight="1" thickTop="1" thickBot="1">
      <c r="A28" s="74" t="s">
        <v>35</v>
      </c>
      <c r="B28" s="66">
        <v>308</v>
      </c>
      <c r="C28" s="66">
        <v>302</v>
      </c>
      <c r="D28" s="66">
        <v>303</v>
      </c>
    </row>
    <row r="29" spans="1:4" ht="15.75" customHeight="1" thickTop="1" thickBot="1">
      <c r="A29" s="75" t="s">
        <v>36</v>
      </c>
      <c r="B29" s="77">
        <v>147</v>
      </c>
      <c r="C29" s="77">
        <v>153</v>
      </c>
      <c r="D29" s="77">
        <v>152</v>
      </c>
    </row>
    <row r="30" spans="1:4" ht="15.75" customHeight="1" thickTop="1" thickBot="1">
      <c r="A30" s="74" t="s">
        <v>37</v>
      </c>
      <c r="B30" s="66">
        <v>502</v>
      </c>
      <c r="C30" s="66">
        <v>536</v>
      </c>
      <c r="D30" s="66">
        <v>549</v>
      </c>
    </row>
    <row r="31" spans="1:4" ht="15.75" customHeight="1" thickTop="1" thickBot="1">
      <c r="A31" s="75" t="s">
        <v>38</v>
      </c>
      <c r="B31" s="77">
        <v>287</v>
      </c>
      <c r="C31" s="77">
        <v>287</v>
      </c>
      <c r="D31" s="77">
        <v>285</v>
      </c>
    </row>
    <row r="32" spans="1:4" ht="15.75" customHeight="1" thickTop="1" thickBot="1">
      <c r="A32" s="74" t="s">
        <v>39</v>
      </c>
      <c r="B32" s="66">
        <v>520</v>
      </c>
      <c r="C32" s="66">
        <v>519</v>
      </c>
      <c r="D32" s="66">
        <v>522</v>
      </c>
    </row>
    <row r="33" spans="1:4" ht="15.75" customHeight="1" thickTop="1" thickBot="1">
      <c r="A33" s="75" t="s">
        <v>40</v>
      </c>
      <c r="B33" s="77">
        <v>246</v>
      </c>
      <c r="C33" s="77">
        <v>242</v>
      </c>
      <c r="D33" s="77">
        <v>240</v>
      </c>
    </row>
    <row r="34" spans="1:4" ht="15.75" customHeight="1" thickTop="1" thickBot="1">
      <c r="A34" s="74" t="s">
        <v>41</v>
      </c>
      <c r="B34" s="66">
        <v>128</v>
      </c>
      <c r="C34" s="66">
        <v>130</v>
      </c>
      <c r="D34" s="66">
        <v>131</v>
      </c>
    </row>
    <row r="35" spans="1:4" ht="15.75" customHeight="1" thickTop="1" thickBot="1">
      <c r="A35" s="75" t="s">
        <v>42</v>
      </c>
      <c r="B35" s="77">
        <v>253</v>
      </c>
      <c r="C35" s="77">
        <v>257</v>
      </c>
      <c r="D35" s="77">
        <v>255</v>
      </c>
    </row>
    <row r="36" spans="1:4" ht="15.75" customHeight="1" thickTop="1" thickBot="1">
      <c r="A36" s="74" t="s">
        <v>43</v>
      </c>
      <c r="B36" s="66">
        <v>459</v>
      </c>
      <c r="C36" s="66">
        <v>461</v>
      </c>
      <c r="D36" s="66">
        <v>475</v>
      </c>
    </row>
    <row r="37" spans="1:4" ht="15.75" customHeight="1" thickTop="1" thickBot="1">
      <c r="A37" s="75" t="s">
        <v>44</v>
      </c>
      <c r="B37" s="77">
        <v>641</v>
      </c>
      <c r="C37" s="77">
        <v>659</v>
      </c>
      <c r="D37" s="77">
        <v>668</v>
      </c>
    </row>
    <row r="38" spans="1:4" ht="15.75" customHeight="1" thickTop="1" thickBot="1">
      <c r="A38" s="74" t="s">
        <v>45</v>
      </c>
      <c r="B38" s="66">
        <v>217</v>
      </c>
      <c r="C38" s="66">
        <v>215</v>
      </c>
      <c r="D38" s="66">
        <v>224</v>
      </c>
    </row>
    <row r="39" spans="1:4" ht="15.75" customHeight="1" thickTop="1" thickBot="1">
      <c r="A39" s="75" t="s">
        <v>46</v>
      </c>
      <c r="B39" s="77">
        <v>84</v>
      </c>
      <c r="C39" s="77">
        <v>82</v>
      </c>
      <c r="D39" s="77">
        <v>78</v>
      </c>
    </row>
    <row r="40" spans="1:4" ht="15.75" customHeight="1" thickTop="1" thickBot="1">
      <c r="A40" s="74" t="s">
        <v>47</v>
      </c>
      <c r="B40" s="66">
        <v>266</v>
      </c>
      <c r="C40" s="66">
        <v>274</v>
      </c>
      <c r="D40" s="66">
        <v>280</v>
      </c>
    </row>
    <row r="41" spans="1:4" ht="15.75" customHeight="1" thickTop="1" thickBot="1">
      <c r="A41" s="75" t="s">
        <v>48</v>
      </c>
      <c r="B41" s="77">
        <v>128</v>
      </c>
      <c r="C41" s="77">
        <v>127</v>
      </c>
      <c r="D41" s="77">
        <v>133</v>
      </c>
    </row>
    <row r="42" spans="1:4" ht="15.75" customHeight="1" thickTop="1" thickBot="1">
      <c r="A42" s="74" t="s">
        <v>49</v>
      </c>
      <c r="B42" s="66">
        <v>56</v>
      </c>
      <c r="C42" s="66">
        <v>58</v>
      </c>
      <c r="D42" s="66">
        <v>52</v>
      </c>
    </row>
    <row r="43" spans="1:4" ht="15.75" customHeight="1" thickTop="1" thickBot="1">
      <c r="A43" s="75" t="s">
        <v>50</v>
      </c>
      <c r="B43" s="77">
        <v>159</v>
      </c>
      <c r="C43" s="77">
        <v>162</v>
      </c>
      <c r="D43" s="77">
        <v>158</v>
      </c>
    </row>
    <row r="44" spans="1:4" ht="15.75" customHeight="1" thickTop="1" thickBot="1">
      <c r="A44" s="74" t="s">
        <v>51</v>
      </c>
      <c r="B44" s="66">
        <v>440</v>
      </c>
      <c r="C44" s="66">
        <v>433</v>
      </c>
      <c r="D44" s="66">
        <v>417</v>
      </c>
    </row>
    <row r="45" spans="1:4" ht="15.75" customHeight="1" thickTop="1" thickBot="1">
      <c r="A45" s="75" t="s">
        <v>52</v>
      </c>
      <c r="B45" s="77">
        <v>420</v>
      </c>
      <c r="C45" s="77">
        <v>429</v>
      </c>
      <c r="D45" s="77">
        <v>410</v>
      </c>
    </row>
    <row r="46" spans="1:4" ht="15.75" customHeight="1" thickTop="1" thickBot="1">
      <c r="A46" s="74" t="s">
        <v>53</v>
      </c>
      <c r="B46" s="66">
        <v>586</v>
      </c>
      <c r="C46" s="66">
        <v>589</v>
      </c>
      <c r="D46" s="66">
        <v>595</v>
      </c>
    </row>
    <row r="47" spans="1:4" ht="15.75" customHeight="1" thickTop="1" thickBot="1">
      <c r="A47" s="75" t="s">
        <v>54</v>
      </c>
      <c r="B47" s="77">
        <v>182</v>
      </c>
      <c r="C47" s="77">
        <v>182</v>
      </c>
      <c r="D47" s="77">
        <v>186</v>
      </c>
    </row>
    <row r="48" spans="1:4" ht="15.75" customHeight="1" thickTop="1" thickBot="1">
      <c r="A48" s="74" t="s">
        <v>55</v>
      </c>
      <c r="B48" s="66">
        <v>309</v>
      </c>
      <c r="C48" s="66">
        <v>314</v>
      </c>
      <c r="D48" s="66">
        <v>311</v>
      </c>
    </row>
    <row r="49" spans="1:4" ht="15.75" customHeight="1" thickTop="1" thickBot="1">
      <c r="A49" s="75" t="s">
        <v>56</v>
      </c>
      <c r="B49" s="77">
        <v>173</v>
      </c>
      <c r="C49" s="77">
        <v>159</v>
      </c>
      <c r="D49" s="77">
        <v>155</v>
      </c>
    </row>
    <row r="50" spans="1:4" ht="15.75" customHeight="1" thickTop="1" thickBot="1">
      <c r="A50" s="74" t="s">
        <v>57</v>
      </c>
      <c r="B50" s="66">
        <v>5787</v>
      </c>
      <c r="C50" s="66">
        <v>5758</v>
      </c>
      <c r="D50" s="66">
        <v>5786</v>
      </c>
    </row>
    <row r="51" spans="1:4" ht="15.75" customHeight="1" thickTop="1" thickBot="1">
      <c r="A51" s="75" t="s">
        <v>58</v>
      </c>
      <c r="B51" s="77">
        <v>6274</v>
      </c>
      <c r="C51" s="77">
        <v>6265</v>
      </c>
      <c r="D51" s="77">
        <v>6228</v>
      </c>
    </row>
    <row r="52" spans="1:4" ht="15.75" customHeight="1" thickTop="1" thickBot="1">
      <c r="A52" s="74" t="s">
        <v>59</v>
      </c>
      <c r="B52" s="66">
        <v>421</v>
      </c>
      <c r="C52" s="66">
        <v>452</v>
      </c>
      <c r="D52" s="66">
        <v>457</v>
      </c>
    </row>
    <row r="53" spans="1:4" ht="15.75" customHeight="1" thickTop="1" thickBot="1">
      <c r="A53" s="75" t="s">
        <v>60</v>
      </c>
      <c r="B53" s="77">
        <v>275</v>
      </c>
      <c r="C53" s="77">
        <v>277</v>
      </c>
      <c r="D53" s="77">
        <v>276</v>
      </c>
    </row>
    <row r="54" spans="1:4" ht="15.75" customHeight="1" thickTop="1" thickBot="1">
      <c r="A54" s="74" t="s">
        <v>61</v>
      </c>
      <c r="B54" s="66">
        <v>776</v>
      </c>
      <c r="C54" s="66">
        <v>774</v>
      </c>
      <c r="D54" s="66">
        <v>774</v>
      </c>
    </row>
    <row r="55" spans="1:4" ht="15.75" customHeight="1" thickTop="1" thickBot="1">
      <c r="A55" s="75" t="s">
        <v>62</v>
      </c>
      <c r="B55" s="77">
        <v>144</v>
      </c>
      <c r="C55" s="77">
        <v>148</v>
      </c>
      <c r="D55" s="77">
        <v>152</v>
      </c>
    </row>
    <row r="56" spans="1:4" ht="15.75" customHeight="1" thickTop="1" thickBot="1">
      <c r="A56" s="74" t="s">
        <v>63</v>
      </c>
      <c r="B56" s="66">
        <v>366</v>
      </c>
      <c r="C56" s="66">
        <v>369</v>
      </c>
      <c r="D56" s="66">
        <v>384</v>
      </c>
    </row>
    <row r="57" spans="1:4" ht="15.75" customHeight="1" thickTop="1" thickBot="1">
      <c r="A57" s="75" t="s">
        <v>64</v>
      </c>
      <c r="B57" s="77">
        <v>70</v>
      </c>
      <c r="C57" s="77">
        <v>72</v>
      </c>
      <c r="D57" s="77">
        <v>70</v>
      </c>
    </row>
    <row r="58" spans="1:4" ht="15.75" customHeight="1" thickTop="1" thickBot="1">
      <c r="A58" s="74" t="s">
        <v>65</v>
      </c>
      <c r="B58" s="66">
        <v>749</v>
      </c>
      <c r="C58" s="66">
        <v>742</v>
      </c>
      <c r="D58" s="66">
        <v>739</v>
      </c>
    </row>
    <row r="59" spans="1:4" ht="15.75" customHeight="1" thickTop="1" thickBot="1">
      <c r="A59" s="75" t="s">
        <v>66</v>
      </c>
      <c r="B59" s="77">
        <v>188</v>
      </c>
      <c r="C59" s="77">
        <v>189</v>
      </c>
      <c r="D59" s="77">
        <v>189</v>
      </c>
    </row>
    <row r="60" spans="1:4" ht="15.75" customHeight="1" thickTop="1" thickBot="1">
      <c r="A60" s="74" t="s">
        <v>67</v>
      </c>
      <c r="B60" s="66">
        <v>230</v>
      </c>
      <c r="C60" s="66">
        <v>235</v>
      </c>
      <c r="D60" s="66">
        <v>247</v>
      </c>
    </row>
    <row r="61" spans="1:4" ht="15.75" customHeight="1" thickTop="1" thickBot="1">
      <c r="A61" s="75" t="s">
        <v>68</v>
      </c>
      <c r="B61" s="77">
        <v>473</v>
      </c>
      <c r="C61" s="77">
        <v>483</v>
      </c>
      <c r="D61" s="77">
        <v>474</v>
      </c>
    </row>
    <row r="62" spans="1:4" ht="15.75" customHeight="1" thickTop="1" thickBot="1">
      <c r="A62" s="73"/>
      <c r="B62" s="70">
        <f t="shared" ref="B62" si="0">SUM(B4:B61)</f>
        <v>51285</v>
      </c>
      <c r="C62" s="70">
        <f>SUM(C4:C61)</f>
        <v>51284</v>
      </c>
      <c r="D62" s="70">
        <f>SUM(D4:D61)</f>
        <v>51268</v>
      </c>
    </row>
    <row r="63" spans="1:4" ht="15.75" customHeight="1" thickTop="1">
      <c r="A63" s="76" t="s">
        <v>90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Bilance obyvatelstva</vt:lpstr>
      <vt:lpstr>Index stáří</vt:lpstr>
      <vt:lpstr>Narození 2001-14</vt:lpstr>
      <vt:lpstr>Přistěhovalí 2001-14</vt:lpstr>
      <vt:lpstr>Odstěhovalí 2001-14</vt:lpstr>
      <vt:lpstr>Věková struktura 2001-14</vt:lpstr>
      <vt:lpstr>Přehled naroz. 2008-14</vt:lpstr>
      <vt:lpstr>Vzdělanostní struktura</vt:lpstr>
      <vt:lpstr>Počet obyv. 2012-14</vt:lpstr>
      <vt:lpstr>Hist. vývoj počtu 1971-2014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Jolana Šopovová</dc:creator>
  <cp:lastModifiedBy>Kačka</cp:lastModifiedBy>
  <cp:lastPrinted>2015-07-23T09:25:13Z</cp:lastPrinted>
  <dcterms:created xsi:type="dcterms:W3CDTF">2015-05-10T14:54:53Z</dcterms:created>
  <dcterms:modified xsi:type="dcterms:W3CDTF">2016-01-27T10:30:22Z</dcterms:modified>
</cp:coreProperties>
</file>