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755" activeTab="3"/>
  </bookViews>
  <sheets>
    <sheet name="ZÚJ" sheetId="3" r:id="rId1"/>
    <sheet name="Status obce" sheetId="1" r:id="rId2"/>
    <sheet name="Obce a jejich části" sheetId="2" r:id="rId3"/>
    <sheet name="ORP" sheetId="4" r:id="rId4"/>
  </sheets>
  <definedNames>
    <definedName name="_xlnm._FilterDatabase" localSheetId="1" hidden="1">'Status obce'!$A$4:$C$4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4"/>
  <c r="R10"/>
  <c r="C11"/>
  <c r="J48" l="1"/>
  <c r="J26"/>
  <c r="J11"/>
  <c r="J7"/>
  <c r="B11"/>
  <c r="D11" s="1"/>
  <c r="D61" i="3" l="1"/>
  <c r="E62"/>
  <c r="D62" s="1"/>
  <c r="C62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4"/>
</calcChain>
</file>

<file path=xl/sharedStrings.xml><?xml version="1.0" encoding="utf-8"?>
<sst xmlns="http://schemas.openxmlformats.org/spreadsheetml/2006/main" count="671" uniqueCount="191">
  <si>
    <t>OBEC</t>
  </si>
  <si>
    <t>Ukazatel</t>
  </si>
  <si>
    <t>status obce</t>
  </si>
  <si>
    <t>počet částí obce</t>
  </si>
  <si>
    <t>Albrechtice nad Orlicí</t>
  </si>
  <si>
    <t>obec</t>
  </si>
  <si>
    <t>Běleč nad Orlicí</t>
  </si>
  <si>
    <t>Běstovice</t>
  </si>
  <si>
    <t>Blešno</t>
  </si>
  <si>
    <t>Bolehošť</t>
  </si>
  <si>
    <t>Borohrádek</t>
  </si>
  <si>
    <t>město</t>
  </si>
  <si>
    <t>Borovnice</t>
  </si>
  <si>
    <t>Bošín</t>
  </si>
  <si>
    <t>Častolovice</t>
  </si>
  <si>
    <t>městys</t>
  </si>
  <si>
    <t>Čermná nad Orlicí</t>
  </si>
  <si>
    <t>Černilov</t>
  </si>
  <si>
    <t>Čestice</t>
  </si>
  <si>
    <t>Dobříkov</t>
  </si>
  <si>
    <t>Hřibiny-Ledská</t>
  </si>
  <si>
    <t>Chleny</t>
  </si>
  <si>
    <t>Choceň</t>
  </si>
  <si>
    <t>Jeníkovice</t>
  </si>
  <si>
    <t>Jílovice</t>
  </si>
  <si>
    <t>Koldín</t>
  </si>
  <si>
    <t>Kosořín</t>
  </si>
  <si>
    <t>Kostelec nad Orlicí</t>
  </si>
  <si>
    <t>Kostelecké Horky</t>
  </si>
  <si>
    <t>Krchleby</t>
  </si>
  <si>
    <t>Ledce</t>
  </si>
  <si>
    <t>Lhoty u Potštejna</t>
  </si>
  <si>
    <t>Libníkovice</t>
  </si>
  <si>
    <t>Librantice</t>
  </si>
  <si>
    <t>Libřice</t>
  </si>
  <si>
    <t>Lípa nad Orlicí</t>
  </si>
  <si>
    <t>Mostek</t>
  </si>
  <si>
    <t>Nasavrky</t>
  </si>
  <si>
    <t>Očelice</t>
  </si>
  <si>
    <t>Olešnice</t>
  </si>
  <si>
    <t>Orlické Podhůří</t>
  </si>
  <si>
    <t>Oucmanice</t>
  </si>
  <si>
    <t>Plchovice</t>
  </si>
  <si>
    <t>Podlesí</t>
  </si>
  <si>
    <t>Polom</t>
  </si>
  <si>
    <t>Proruby</t>
  </si>
  <si>
    <t>Seč</t>
  </si>
  <si>
    <t>Skořenice</t>
  </si>
  <si>
    <t>Slatina</t>
  </si>
  <si>
    <t>Sruby</t>
  </si>
  <si>
    <t>Sudslava</t>
  </si>
  <si>
    <t>Svatý Jiří</t>
  </si>
  <si>
    <t>Svídnice</t>
  </si>
  <si>
    <t>Třebechovice pod Orebem</t>
  </si>
  <si>
    <t>Týniště nad Orlicí</t>
  </si>
  <si>
    <t>Veliny</t>
  </si>
  <si>
    <t>Velká Skrovnice</t>
  </si>
  <si>
    <t>Vraclav</t>
  </si>
  <si>
    <t>Vrbice</t>
  </si>
  <si>
    <t>Výrava</t>
  </si>
  <si>
    <t>Vysoký Újezd</t>
  </si>
  <si>
    <t>Zámrsk</t>
  </si>
  <si>
    <t>Zářecká Lhota</t>
  </si>
  <si>
    <t>Zdelov</t>
  </si>
  <si>
    <t>Žďár nad Orlicí</t>
  </si>
  <si>
    <t>ZÚJ</t>
  </si>
  <si>
    <t>počet obyvatel</t>
  </si>
  <si>
    <t>rozloha km2</t>
  </si>
  <si>
    <t>hustota osídlení</t>
  </si>
  <si>
    <t>Obec</t>
  </si>
  <si>
    <t>Bolehošťská Lhota</t>
  </si>
  <si>
    <t>Lipiny</t>
  </si>
  <si>
    <t>Šachov</t>
  </si>
  <si>
    <t>Přestavlky</t>
  </si>
  <si>
    <t>Rájec</t>
  </si>
  <si>
    <t>Homole</t>
  </si>
  <si>
    <t>Velká Čermná</t>
  </si>
  <si>
    <t>Malá Čermná</t>
  </si>
  <si>
    <t>Korunka</t>
  </si>
  <si>
    <t>Číčová</t>
  </si>
  <si>
    <t>Újezd</t>
  </si>
  <si>
    <t>Bukovina</t>
  </si>
  <si>
    <t>Častolovické Horky</t>
  </si>
  <si>
    <t>Rzy</t>
  </si>
  <si>
    <t>Velká Ledská</t>
  </si>
  <si>
    <t>Malá Ledská</t>
  </si>
  <si>
    <t>Paseky</t>
  </si>
  <si>
    <t>Hřibiny</t>
  </si>
  <si>
    <t>Dvořisko</t>
  </si>
  <si>
    <t>Podrážek</t>
  </si>
  <si>
    <t>Hemže</t>
  </si>
  <si>
    <t>Březenice</t>
  </si>
  <si>
    <t>Plchůvky</t>
  </si>
  <si>
    <t>Nová Ves</t>
  </si>
  <si>
    <t>Hradiště</t>
  </si>
  <si>
    <t>Kostelecká Lhota</t>
  </si>
  <si>
    <t>Koryta</t>
  </si>
  <si>
    <t>Kozodry</t>
  </si>
  <si>
    <t>Podhůra</t>
  </si>
  <si>
    <t>Brumbárov</t>
  </si>
  <si>
    <t>Klášter nad Dědinou</t>
  </si>
  <si>
    <t>Újezdec</t>
  </si>
  <si>
    <t>Velká Lhota</t>
  </si>
  <si>
    <t>Malá Lhota</t>
  </si>
  <si>
    <t>Borovice</t>
  </si>
  <si>
    <t>Horní Černilov</t>
  </si>
  <si>
    <t>Dlouhá Louka</t>
  </si>
  <si>
    <t>Sudličkova Lhota</t>
  </si>
  <si>
    <t>Městec</t>
  </si>
  <si>
    <t>Hoděčín</t>
  </si>
  <si>
    <t>Dobrá Voda</t>
  </si>
  <si>
    <t>Kaliště</t>
  </si>
  <si>
    <t>Perná</t>
  </si>
  <si>
    <t>Dolní Rozsocha</t>
  </si>
  <si>
    <t>Horní Rozsocha</t>
  </si>
  <si>
    <t>Rviště</t>
  </si>
  <si>
    <t>Říčky</t>
  </si>
  <si>
    <t>Smetana</t>
  </si>
  <si>
    <t>Němčí</t>
  </si>
  <si>
    <t>Olešná</t>
  </si>
  <si>
    <t>Turov</t>
  </si>
  <si>
    <t>Hájek</t>
  </si>
  <si>
    <t>Nové Litice</t>
  </si>
  <si>
    <t>Vrchovina</t>
  </si>
  <si>
    <t>Hluboká</t>
  </si>
  <si>
    <t>Loučky</t>
  </si>
  <si>
    <t>Sítiny</t>
  </si>
  <si>
    <t>Suchá Rybná</t>
  </si>
  <si>
    <t>Polánky nad Dědinou</t>
  </si>
  <si>
    <t>Bědovice</t>
  </si>
  <si>
    <t>Mitrov</t>
  </si>
  <si>
    <t>Štěnkov</t>
  </si>
  <si>
    <t>Krňovice</t>
  </si>
  <si>
    <t>Nepasice</t>
  </si>
  <si>
    <t>Rašovice</t>
  </si>
  <si>
    <t>Kopaniny</t>
  </si>
  <si>
    <t>Petrovice</t>
  </si>
  <si>
    <t>Petrovičky</t>
  </si>
  <si>
    <t>Křivice</t>
  </si>
  <si>
    <t>Štěpánovsko</t>
  </si>
  <si>
    <t>Malá Skrovnice</t>
  </si>
  <si>
    <t>Sedlec</t>
  </si>
  <si>
    <t>Svatý Mikuláš</t>
  </si>
  <si>
    <t>Chlínky</t>
  </si>
  <si>
    <t>Dolní Černilov</t>
  </si>
  <si>
    <t>Janovičky</t>
  </si>
  <si>
    <t>Draha</t>
  </si>
  <si>
    <t>Hrádníky</t>
  </si>
  <si>
    <t>Moravsko</t>
  </si>
  <si>
    <t>Světlá</t>
  </si>
  <si>
    <t>Chotiv</t>
  </si>
  <si>
    <t>Horní Žďár</t>
  </si>
  <si>
    <t>místní části</t>
  </si>
  <si>
    <t>Zdroj: ČSÚ 2014</t>
  </si>
  <si>
    <t>ORP</t>
  </si>
  <si>
    <t>Počet obyvatel</t>
  </si>
  <si>
    <t>Rozloha</t>
  </si>
  <si>
    <t>Hustota</t>
  </si>
  <si>
    <t>Hradec Králové</t>
  </si>
  <si>
    <t>Dobruška</t>
  </si>
  <si>
    <t>Rychnov nad Kněžnou</t>
  </si>
  <si>
    <t>Holice</t>
  </si>
  <si>
    <t>Ústí nad Orlicí</t>
  </si>
  <si>
    <t>Vysoké Mýto</t>
  </si>
  <si>
    <t>CELKEM MAS NAD ORLICÍ</t>
  </si>
  <si>
    <t>Přehled ZÚJ k 31.12.2014</t>
  </si>
  <si>
    <t>Zdroj: ČSÚ 2015</t>
  </si>
  <si>
    <t>Status obce k 31. 12. 2014</t>
  </si>
  <si>
    <t xml:space="preserve">  OBEC</t>
  </si>
  <si>
    <t>KRAJ CZ052</t>
  </si>
  <si>
    <t>OKRES CZ0524</t>
  </si>
  <si>
    <t>obyv.</t>
  </si>
  <si>
    <t>km²</t>
  </si>
  <si>
    <t>hustota</t>
  </si>
  <si>
    <t>Královéhradecký</t>
  </si>
  <si>
    <t> CELKEM ORP</t>
  </si>
  <si>
    <t xml:space="preserve"> Očelice</t>
  </si>
  <si>
    <t xml:space="preserve">KRAJ CZ052 </t>
  </si>
  <si>
    <t>OKRES CZ0521</t>
  </si>
  <si>
    <t>Třebechovice p.  Orebem</t>
  </si>
  <si>
    <t>Albrechtice n. Orlicí</t>
  </si>
  <si>
    <t>královéhradecký</t>
  </si>
  <si>
    <t>KRAJ CZ053</t>
  </si>
  <si>
    <t>OKRES CZ0532</t>
  </si>
  <si>
    <t>Pardubický</t>
  </si>
  <si>
    <t>Pardubice</t>
  </si>
  <si>
    <t>OKRES CZ0534</t>
  </si>
  <si>
    <t xml:space="preserve">Svatý Jiří </t>
  </si>
  <si>
    <t>Obce a jejich místní části</t>
  </si>
  <si>
    <t>Obce podle ORP - Královéhradecký kraj</t>
  </si>
  <si>
    <t>Obce podle ORP -  Pardubický kraj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</si>
</sst>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A8D08D"/>
        <bgColor indexed="64"/>
      </patternFill>
    </fill>
  </fills>
  <borders count="12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/>
      <bottom/>
      <diagonal/>
    </border>
    <border>
      <left/>
      <right/>
      <top style="thick">
        <color rgb="FF70AD47"/>
      </top>
      <bottom/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/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/>
      <right style="thick">
        <color rgb="FF70AD47"/>
      </right>
      <top/>
      <bottom style="thick">
        <color rgb="FF70AD47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3" fillId="0" borderId="8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vertical="center"/>
    </xf>
    <xf numFmtId="2" fontId="5" fillId="3" borderId="2" xfId="0" applyNumberFormat="1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vertical="center"/>
    </xf>
    <xf numFmtId="0" fontId="9" fillId="6" borderId="9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justify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 vertical="center"/>
    </xf>
    <xf numFmtId="3" fontId="11" fillId="7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3" fontId="12" fillId="5" borderId="11" xfId="0" applyNumberFormat="1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2" fontId="12" fillId="5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workbookViewId="0">
      <selection activeCell="H62" sqref="H62"/>
    </sheetView>
  </sheetViews>
  <sheetFormatPr defaultRowHeight="16.5" customHeight="1"/>
  <cols>
    <col min="1" max="1" width="9.140625" style="14"/>
    <col min="2" max="2" width="21.7109375" style="6" customWidth="1"/>
    <col min="3" max="4" width="16.140625" style="6" customWidth="1"/>
    <col min="5" max="5" width="16.140625" style="17" customWidth="1"/>
    <col min="6" max="16384" width="9.140625" style="5"/>
  </cols>
  <sheetData>
    <row r="1" spans="1:5" s="15" customFormat="1" ht="16.5" customHeight="1">
      <c r="A1" s="31" t="s">
        <v>165</v>
      </c>
      <c r="E1" s="16"/>
    </row>
    <row r="2" spans="1:5" ht="16.5" customHeight="1" thickBot="1"/>
    <row r="3" spans="1:5" ht="31.5" customHeight="1" thickTop="1" thickBot="1">
      <c r="A3" s="12" t="s">
        <v>65</v>
      </c>
      <c r="B3" s="13" t="s">
        <v>69</v>
      </c>
      <c r="C3" s="21" t="s">
        <v>66</v>
      </c>
      <c r="D3" s="21" t="s">
        <v>68</v>
      </c>
      <c r="E3" s="21" t="s">
        <v>67</v>
      </c>
    </row>
    <row r="4" spans="1:5" ht="16.5" customHeight="1" thickTop="1" thickBot="1">
      <c r="A4" s="10">
        <v>576077</v>
      </c>
      <c r="B4" s="11" t="s">
        <v>4</v>
      </c>
      <c r="C4" s="11">
        <v>1006</v>
      </c>
      <c r="D4" s="40">
        <f>C4/E4</f>
        <v>192.35181644359463</v>
      </c>
      <c r="E4" s="19">
        <v>5.23</v>
      </c>
    </row>
    <row r="5" spans="1:5" ht="16.5" customHeight="1" thickTop="1" thickBot="1">
      <c r="A5" s="8">
        <v>569852</v>
      </c>
      <c r="B5" s="7" t="s">
        <v>6</v>
      </c>
      <c r="C5" s="32">
        <v>305</v>
      </c>
      <c r="D5" s="41">
        <f t="shared" ref="D5:D60" si="0">C5/E5</f>
        <v>16.20616365568544</v>
      </c>
      <c r="E5" s="20">
        <v>18.82</v>
      </c>
    </row>
    <row r="6" spans="1:5" ht="16.5" customHeight="1" thickTop="1" thickBot="1">
      <c r="A6" s="10">
        <v>553760</v>
      </c>
      <c r="B6" s="11" t="s">
        <v>7</v>
      </c>
      <c r="C6" s="11">
        <v>444</v>
      </c>
      <c r="D6" s="40">
        <f t="shared" si="0"/>
        <v>105.96658711217182</v>
      </c>
      <c r="E6" s="19">
        <v>4.1900000000000004</v>
      </c>
    </row>
    <row r="7" spans="1:5" ht="16.5" customHeight="1" thickTop="1" thickBot="1">
      <c r="A7" s="8">
        <v>569879</v>
      </c>
      <c r="B7" s="7" t="s">
        <v>8</v>
      </c>
      <c r="C7" s="32">
        <v>392</v>
      </c>
      <c r="D7" s="41">
        <f t="shared" si="0"/>
        <v>95.377128953771276</v>
      </c>
      <c r="E7" s="20">
        <v>4.1100000000000003</v>
      </c>
    </row>
    <row r="8" spans="1:5" ht="16.5" customHeight="1" thickTop="1" thickBot="1">
      <c r="A8" s="10">
        <v>576123</v>
      </c>
      <c r="B8" s="11" t="s">
        <v>9</v>
      </c>
      <c r="C8" s="11">
        <v>538</v>
      </c>
      <c r="D8" s="40">
        <f t="shared" si="0"/>
        <v>50.280373831775705</v>
      </c>
      <c r="E8" s="19">
        <v>10.7</v>
      </c>
    </row>
    <row r="9" spans="1:5" ht="16.5" customHeight="1" thickTop="1" thickBot="1">
      <c r="A9" s="8">
        <v>576131</v>
      </c>
      <c r="B9" s="7" t="s">
        <v>10</v>
      </c>
      <c r="C9" s="32">
        <v>2107</v>
      </c>
      <c r="D9" s="41">
        <f t="shared" si="0"/>
        <v>150.71530758226038</v>
      </c>
      <c r="E9" s="20">
        <v>13.98</v>
      </c>
    </row>
    <row r="10" spans="1:5" ht="16.5" customHeight="1" thickTop="1" thickBot="1">
      <c r="A10" s="10">
        <v>576140</v>
      </c>
      <c r="B10" s="11" t="s">
        <v>12</v>
      </c>
      <c r="C10" s="11">
        <v>375</v>
      </c>
      <c r="D10" s="40">
        <f t="shared" si="0"/>
        <v>45.787545787545788</v>
      </c>
      <c r="E10" s="19">
        <v>8.19</v>
      </c>
    </row>
    <row r="11" spans="1:5" ht="16.5" customHeight="1" thickTop="1" thickBot="1">
      <c r="A11" s="8">
        <v>548006</v>
      </c>
      <c r="B11" s="7" t="s">
        <v>13</v>
      </c>
      <c r="C11" s="32">
        <v>94</v>
      </c>
      <c r="D11" s="41">
        <f t="shared" si="0"/>
        <v>37.301587301587304</v>
      </c>
      <c r="E11" s="20">
        <v>2.52</v>
      </c>
    </row>
    <row r="12" spans="1:5" ht="16.5" customHeight="1" thickTop="1" thickBot="1">
      <c r="A12" s="10">
        <v>576182</v>
      </c>
      <c r="B12" s="11" t="s">
        <v>14</v>
      </c>
      <c r="C12" s="11">
        <v>1683</v>
      </c>
      <c r="D12" s="40">
        <f t="shared" si="0"/>
        <v>300</v>
      </c>
      <c r="E12" s="19">
        <v>5.61</v>
      </c>
    </row>
    <row r="13" spans="1:5" ht="16.5" customHeight="1" thickTop="1" thickBot="1">
      <c r="A13" s="8">
        <v>576191</v>
      </c>
      <c r="B13" s="7" t="s">
        <v>16</v>
      </c>
      <c r="C13" s="32">
        <v>996</v>
      </c>
      <c r="D13" s="41">
        <f t="shared" si="0"/>
        <v>90.710382513661202</v>
      </c>
      <c r="E13" s="20">
        <v>10.98</v>
      </c>
    </row>
    <row r="14" spans="1:5" ht="16.5" customHeight="1" thickTop="1" thickBot="1">
      <c r="A14" s="10">
        <v>569917</v>
      </c>
      <c r="B14" s="11" t="s">
        <v>17</v>
      </c>
      <c r="C14" s="11">
        <v>2451</v>
      </c>
      <c r="D14" s="40">
        <f t="shared" si="0"/>
        <v>95.36964980544748</v>
      </c>
      <c r="E14" s="19">
        <v>25.7</v>
      </c>
    </row>
    <row r="15" spans="1:5" ht="16.5" customHeight="1" thickTop="1" thickBot="1">
      <c r="A15" s="8">
        <v>576221</v>
      </c>
      <c r="B15" s="7" t="s">
        <v>18</v>
      </c>
      <c r="C15" s="32">
        <v>582</v>
      </c>
      <c r="D15" s="41">
        <f t="shared" si="0"/>
        <v>117.33870967741936</v>
      </c>
      <c r="E15" s="20">
        <v>4.96</v>
      </c>
    </row>
    <row r="16" spans="1:5" ht="16.5" customHeight="1" thickTop="1" thickBot="1">
      <c r="A16" s="10">
        <v>580091</v>
      </c>
      <c r="B16" s="11" t="s">
        <v>19</v>
      </c>
      <c r="C16" s="11">
        <v>495</v>
      </c>
      <c r="D16" s="40">
        <f t="shared" si="0"/>
        <v>58.098591549295776</v>
      </c>
      <c r="E16" s="19">
        <v>8.52</v>
      </c>
    </row>
    <row r="17" spans="1:5" ht="16.5" customHeight="1" thickTop="1" thickBot="1">
      <c r="A17" s="8">
        <v>548642</v>
      </c>
      <c r="B17" s="7" t="s">
        <v>20</v>
      </c>
      <c r="C17" s="32">
        <v>344</v>
      </c>
      <c r="D17" s="41">
        <f t="shared" si="0"/>
        <v>67.056530214424953</v>
      </c>
      <c r="E17" s="20">
        <v>5.13</v>
      </c>
    </row>
    <row r="18" spans="1:5" ht="16.5" customHeight="1" thickTop="1" thickBot="1">
      <c r="A18" s="10">
        <v>576310</v>
      </c>
      <c r="B18" s="11" t="s">
        <v>21</v>
      </c>
      <c r="C18" s="11">
        <v>223</v>
      </c>
      <c r="D18" s="40">
        <f t="shared" si="0"/>
        <v>54.52322738386308</v>
      </c>
      <c r="E18" s="19">
        <v>4.09</v>
      </c>
    </row>
    <row r="19" spans="1:5" ht="16.5" customHeight="1" thickTop="1" thickBot="1">
      <c r="A19" s="8">
        <v>580350</v>
      </c>
      <c r="B19" s="7" t="s">
        <v>22</v>
      </c>
      <c r="C19" s="32">
        <v>8794</v>
      </c>
      <c r="D19" s="41">
        <f t="shared" si="0"/>
        <v>405.25345622119818</v>
      </c>
      <c r="E19" s="20">
        <v>21.7</v>
      </c>
    </row>
    <row r="20" spans="1:5" ht="16.5" customHeight="1" thickTop="1" thickBot="1">
      <c r="A20" s="10">
        <v>570133</v>
      </c>
      <c r="B20" s="11" t="s">
        <v>23</v>
      </c>
      <c r="C20" s="11">
        <v>486</v>
      </c>
      <c r="D20" s="40">
        <f t="shared" si="0"/>
        <v>65.675675675675677</v>
      </c>
      <c r="E20" s="19">
        <v>7.4</v>
      </c>
    </row>
    <row r="21" spans="1:5" ht="16.5" customHeight="1" thickTop="1" thickBot="1">
      <c r="A21" s="8">
        <v>576352</v>
      </c>
      <c r="B21" s="7" t="s">
        <v>24</v>
      </c>
      <c r="C21" s="32">
        <v>303</v>
      </c>
      <c r="D21" s="41">
        <f t="shared" si="0"/>
        <v>83.013698630136986</v>
      </c>
      <c r="E21" s="20">
        <v>3.65</v>
      </c>
    </row>
    <row r="22" spans="1:5" ht="16.5" customHeight="1" thickTop="1" thickBot="1">
      <c r="A22" s="10">
        <v>580465</v>
      </c>
      <c r="B22" s="11" t="s">
        <v>25</v>
      </c>
      <c r="C22" s="11">
        <v>354</v>
      </c>
      <c r="D22" s="40">
        <f t="shared" si="0"/>
        <v>55.748031496062993</v>
      </c>
      <c r="E22" s="19">
        <v>6.35</v>
      </c>
    </row>
    <row r="23" spans="1:5" ht="16.5" customHeight="1" thickTop="1" thickBot="1">
      <c r="A23" s="8">
        <v>574449</v>
      </c>
      <c r="B23" s="7" t="s">
        <v>26</v>
      </c>
      <c r="C23" s="32">
        <v>151</v>
      </c>
      <c r="D23" s="41">
        <f t="shared" si="0"/>
        <v>86.285714285714292</v>
      </c>
      <c r="E23" s="20">
        <v>1.75</v>
      </c>
    </row>
    <row r="24" spans="1:5" ht="16.5" customHeight="1" thickTop="1" thickBot="1">
      <c r="A24" s="10">
        <v>576361</v>
      </c>
      <c r="B24" s="11" t="s">
        <v>27</v>
      </c>
      <c r="C24" s="11">
        <v>6172</v>
      </c>
      <c r="D24" s="40">
        <f t="shared" si="0"/>
        <v>235.57251908396947</v>
      </c>
      <c r="E24" s="19">
        <v>26.2</v>
      </c>
    </row>
    <row r="25" spans="1:5" ht="16.5" customHeight="1" thickTop="1" thickBot="1">
      <c r="A25" s="8">
        <v>576387</v>
      </c>
      <c r="B25" s="7" t="s">
        <v>28</v>
      </c>
      <c r="C25" s="32">
        <v>139</v>
      </c>
      <c r="D25" s="41">
        <f t="shared" si="0"/>
        <v>10.490566037735849</v>
      </c>
      <c r="E25" s="20">
        <v>13.25</v>
      </c>
    </row>
    <row r="26" spans="1:5" ht="16.5" customHeight="1" thickTop="1" thickBot="1">
      <c r="A26" s="10">
        <v>548685</v>
      </c>
      <c r="B26" s="11" t="s">
        <v>29</v>
      </c>
      <c r="C26" s="11">
        <v>89</v>
      </c>
      <c r="D26" s="40">
        <f t="shared" si="0"/>
        <v>52.662721893491124</v>
      </c>
      <c r="E26" s="19">
        <v>1.69</v>
      </c>
    </row>
    <row r="27" spans="1:5" ht="16.5" customHeight="1" thickTop="1" thickBot="1">
      <c r="A27" s="8">
        <v>576433</v>
      </c>
      <c r="B27" s="7" t="s">
        <v>30</v>
      </c>
      <c r="C27" s="32">
        <v>390</v>
      </c>
      <c r="D27" s="41">
        <f t="shared" si="0"/>
        <v>38.048780487804876</v>
      </c>
      <c r="E27" s="20">
        <v>10.25</v>
      </c>
    </row>
    <row r="28" spans="1:5" ht="16.5" customHeight="1" thickTop="1" thickBot="1">
      <c r="A28" s="10">
        <v>576441</v>
      </c>
      <c r="B28" s="11" t="s">
        <v>31</v>
      </c>
      <c r="C28" s="11">
        <v>303</v>
      </c>
      <c r="D28" s="40">
        <f t="shared" si="0"/>
        <v>52.972027972027973</v>
      </c>
      <c r="E28" s="19">
        <v>5.72</v>
      </c>
    </row>
    <row r="29" spans="1:5" ht="16.5" customHeight="1" thickTop="1" thickBot="1">
      <c r="A29" s="8">
        <v>570257</v>
      </c>
      <c r="B29" s="7" t="s">
        <v>32</v>
      </c>
      <c r="C29" s="32">
        <v>152</v>
      </c>
      <c r="D29" s="41">
        <f t="shared" si="0"/>
        <v>47.352024922118382</v>
      </c>
      <c r="E29" s="20">
        <v>3.21</v>
      </c>
    </row>
    <row r="30" spans="1:5" ht="16.5" customHeight="1" thickTop="1" thickBot="1">
      <c r="A30" s="10">
        <v>570265</v>
      </c>
      <c r="B30" s="11" t="s">
        <v>33</v>
      </c>
      <c r="C30" s="11">
        <v>549</v>
      </c>
      <c r="D30" s="40">
        <f t="shared" si="0"/>
        <v>84.202453987730067</v>
      </c>
      <c r="E30" s="19">
        <v>6.52</v>
      </c>
    </row>
    <row r="31" spans="1:5" ht="16.5" customHeight="1" thickTop="1" thickBot="1">
      <c r="A31" s="8">
        <v>570273</v>
      </c>
      <c r="B31" s="7" t="s">
        <v>34</v>
      </c>
      <c r="C31" s="32">
        <v>285</v>
      </c>
      <c r="D31" s="41">
        <f t="shared" si="0"/>
        <v>58.884297520661157</v>
      </c>
      <c r="E31" s="20">
        <v>4.84</v>
      </c>
    </row>
    <row r="32" spans="1:5" ht="16.5" customHeight="1" thickTop="1" thickBot="1">
      <c r="A32" s="10">
        <v>576476</v>
      </c>
      <c r="B32" s="11" t="s">
        <v>35</v>
      </c>
      <c r="C32" s="11">
        <v>522</v>
      </c>
      <c r="D32" s="40">
        <f t="shared" si="0"/>
        <v>49.385052034058653</v>
      </c>
      <c r="E32" s="19">
        <v>10.57</v>
      </c>
    </row>
    <row r="33" spans="1:5" ht="16.5" customHeight="1" thickTop="1" thickBot="1">
      <c r="A33" s="8">
        <v>580660</v>
      </c>
      <c r="B33" s="7" t="s">
        <v>36</v>
      </c>
      <c r="C33" s="32">
        <v>240</v>
      </c>
      <c r="D33" s="41">
        <f t="shared" si="0"/>
        <v>51.172707889125796</v>
      </c>
      <c r="E33" s="20">
        <v>4.6900000000000004</v>
      </c>
    </row>
    <row r="34" spans="1:5" ht="16.5" customHeight="1" thickTop="1" thickBot="1">
      <c r="A34" s="10">
        <v>580678</v>
      </c>
      <c r="B34" s="11" t="s">
        <v>37</v>
      </c>
      <c r="C34" s="11">
        <v>131</v>
      </c>
      <c r="D34" s="40">
        <f t="shared" si="0"/>
        <v>99.242424242424235</v>
      </c>
      <c r="E34" s="19">
        <v>1.32</v>
      </c>
    </row>
    <row r="35" spans="1:5" ht="16.5" customHeight="1" thickTop="1" thickBot="1">
      <c r="A35" s="8">
        <v>576557</v>
      </c>
      <c r="B35" s="7" t="s">
        <v>38</v>
      </c>
      <c r="C35" s="32">
        <v>255</v>
      </c>
      <c r="D35" s="41">
        <f t="shared" si="0"/>
        <v>45.132743362831853</v>
      </c>
      <c r="E35" s="20">
        <v>5.65</v>
      </c>
    </row>
    <row r="36" spans="1:5" ht="16.5" customHeight="1" thickTop="1" thickBot="1">
      <c r="A36" s="10">
        <v>576581</v>
      </c>
      <c r="B36" s="11" t="s">
        <v>39</v>
      </c>
      <c r="C36" s="11">
        <v>475</v>
      </c>
      <c r="D36" s="40">
        <f t="shared" si="0"/>
        <v>60.975609756097562</v>
      </c>
      <c r="E36" s="19">
        <v>7.79</v>
      </c>
    </row>
    <row r="37" spans="1:5" ht="16.5" customHeight="1" thickTop="1" thickBot="1">
      <c r="A37" s="8">
        <v>580716</v>
      </c>
      <c r="B37" s="7" t="s">
        <v>40</v>
      </c>
      <c r="C37" s="32">
        <v>668</v>
      </c>
      <c r="D37" s="41">
        <f t="shared" si="0"/>
        <v>49.408284023668642</v>
      </c>
      <c r="E37" s="20">
        <v>13.52</v>
      </c>
    </row>
    <row r="38" spans="1:5" ht="16.5" customHeight="1" thickTop="1" thickBot="1">
      <c r="A38" s="10">
        <v>580741</v>
      </c>
      <c r="B38" s="11" t="s">
        <v>41</v>
      </c>
      <c r="C38" s="11">
        <v>224</v>
      </c>
      <c r="D38" s="40">
        <f t="shared" si="0"/>
        <v>61.369863013698634</v>
      </c>
      <c r="E38" s="19">
        <v>3.65</v>
      </c>
    </row>
    <row r="39" spans="1:5" ht="16.5" customHeight="1" thickTop="1" thickBot="1">
      <c r="A39" s="8">
        <v>580783</v>
      </c>
      <c r="B39" s="7" t="s">
        <v>42</v>
      </c>
      <c r="C39" s="32">
        <v>78</v>
      </c>
      <c r="D39" s="41">
        <f t="shared" si="0"/>
        <v>27.177700348432055</v>
      </c>
      <c r="E39" s="20">
        <v>2.87</v>
      </c>
    </row>
    <row r="40" spans="1:5" ht="16.5" customHeight="1" thickTop="1" thickBot="1">
      <c r="A40" s="10">
        <v>580805</v>
      </c>
      <c r="B40" s="11" t="s">
        <v>43</v>
      </c>
      <c r="C40" s="11">
        <v>280</v>
      </c>
      <c r="D40" s="40">
        <f t="shared" si="0"/>
        <v>85.365853658536594</v>
      </c>
      <c r="E40" s="19">
        <v>3.28</v>
      </c>
    </row>
    <row r="41" spans="1:5" ht="16.5" customHeight="1" thickTop="1" thickBot="1">
      <c r="A41" s="8">
        <v>548723</v>
      </c>
      <c r="B41" s="7" t="s">
        <v>44</v>
      </c>
      <c r="C41" s="32">
        <v>133</v>
      </c>
      <c r="D41" s="41">
        <f t="shared" si="0"/>
        <v>28.418803418803421</v>
      </c>
      <c r="E41" s="20">
        <v>4.68</v>
      </c>
    </row>
    <row r="42" spans="1:5" ht="16.5" customHeight="1" thickTop="1" thickBot="1">
      <c r="A42" s="10">
        <v>548758</v>
      </c>
      <c r="B42" s="11" t="s">
        <v>45</v>
      </c>
      <c r="C42" s="11">
        <v>52</v>
      </c>
      <c r="D42" s="40">
        <f t="shared" si="0"/>
        <v>20.553359683794469</v>
      </c>
      <c r="E42" s="19">
        <v>2.5299999999999998</v>
      </c>
    </row>
    <row r="43" spans="1:5" ht="16.5" customHeight="1" thickTop="1" thickBot="1">
      <c r="A43" s="8">
        <v>580902</v>
      </c>
      <c r="B43" s="7" t="s">
        <v>46</v>
      </c>
      <c r="C43" s="32">
        <v>158</v>
      </c>
      <c r="D43" s="41">
        <f t="shared" si="0"/>
        <v>65.020576131687235</v>
      </c>
      <c r="E43" s="20">
        <v>2.4300000000000002</v>
      </c>
    </row>
    <row r="44" spans="1:5" ht="16.5" customHeight="1" thickTop="1" thickBot="1">
      <c r="A44" s="10">
        <v>580929</v>
      </c>
      <c r="B44" s="11" t="s">
        <v>47</v>
      </c>
      <c r="C44" s="11">
        <v>417</v>
      </c>
      <c r="D44" s="40">
        <f t="shared" si="0"/>
        <v>93.707865168539328</v>
      </c>
      <c r="E44" s="19">
        <v>4.45</v>
      </c>
    </row>
    <row r="45" spans="1:5" ht="16.5" customHeight="1" thickTop="1" thickBot="1">
      <c r="A45" s="8">
        <v>580945</v>
      </c>
      <c r="B45" s="7" t="s">
        <v>48</v>
      </c>
      <c r="C45" s="32">
        <v>410</v>
      </c>
      <c r="D45" s="41">
        <f t="shared" si="0"/>
        <v>95.571095571095569</v>
      </c>
      <c r="E45" s="20">
        <v>4.29</v>
      </c>
    </row>
    <row r="46" spans="1:5" ht="16.5" customHeight="1" thickTop="1" thickBot="1">
      <c r="A46" s="10">
        <v>580970</v>
      </c>
      <c r="B46" s="11" t="s">
        <v>49</v>
      </c>
      <c r="C46" s="11">
        <v>595</v>
      </c>
      <c r="D46" s="40">
        <f t="shared" si="0"/>
        <v>86.357039187227869</v>
      </c>
      <c r="E46" s="19">
        <v>6.89</v>
      </c>
    </row>
    <row r="47" spans="1:5" ht="16.5" customHeight="1" thickTop="1" thickBot="1">
      <c r="A47" s="8">
        <v>581011</v>
      </c>
      <c r="B47" s="7" t="s">
        <v>50</v>
      </c>
      <c r="C47" s="32">
        <v>186</v>
      </c>
      <c r="D47" s="41">
        <f t="shared" si="0"/>
        <v>42.272727272727266</v>
      </c>
      <c r="E47" s="20">
        <v>4.4000000000000004</v>
      </c>
    </row>
    <row r="48" spans="1:5" ht="16.5" customHeight="1" thickTop="1" thickBot="1">
      <c r="A48" s="10">
        <v>580708</v>
      </c>
      <c r="B48" s="11" t="s">
        <v>51</v>
      </c>
      <c r="C48" s="11">
        <v>311</v>
      </c>
      <c r="D48" s="40">
        <f t="shared" si="0"/>
        <v>71.004566210045667</v>
      </c>
      <c r="E48" s="19">
        <v>4.38</v>
      </c>
    </row>
    <row r="49" spans="1:5" ht="16.5" customHeight="1" thickTop="1" thickBot="1">
      <c r="A49" s="8">
        <v>548693</v>
      </c>
      <c r="B49" s="7" t="s">
        <v>52</v>
      </c>
      <c r="C49" s="32">
        <v>155</v>
      </c>
      <c r="D49" s="41">
        <f t="shared" si="0"/>
        <v>33.549783549783548</v>
      </c>
      <c r="E49" s="20">
        <v>4.62</v>
      </c>
    </row>
    <row r="50" spans="1:5" ht="16.5" customHeight="1" thickTop="1" thickBot="1">
      <c r="A50" s="10">
        <v>571041</v>
      </c>
      <c r="B50" s="11" t="s">
        <v>53</v>
      </c>
      <c r="C50" s="11">
        <v>5786</v>
      </c>
      <c r="D50" s="40">
        <f t="shared" si="0"/>
        <v>275.52380952380952</v>
      </c>
      <c r="E50" s="19">
        <v>21</v>
      </c>
    </row>
    <row r="51" spans="1:5" ht="16.5" customHeight="1" thickTop="1" thickBot="1">
      <c r="A51" s="8">
        <v>576859</v>
      </c>
      <c r="B51" s="7" t="s">
        <v>54</v>
      </c>
      <c r="C51" s="32">
        <v>6228</v>
      </c>
      <c r="D51" s="41">
        <f t="shared" si="0"/>
        <v>118.74165872259294</v>
      </c>
      <c r="E51" s="20">
        <v>52.45</v>
      </c>
    </row>
    <row r="52" spans="1:5" ht="16.5" customHeight="1" thickTop="1" thickBot="1">
      <c r="A52" s="10">
        <v>575941</v>
      </c>
      <c r="B52" s="11" t="s">
        <v>55</v>
      </c>
      <c r="C52" s="11">
        <v>457</v>
      </c>
      <c r="D52" s="40">
        <f t="shared" si="0"/>
        <v>70.199692780337941</v>
      </c>
      <c r="E52" s="19">
        <v>6.51</v>
      </c>
    </row>
    <row r="53" spans="1:5" ht="16.5" customHeight="1" thickTop="1" thickBot="1">
      <c r="A53" s="8">
        <v>581101</v>
      </c>
      <c r="B53" s="7" t="s">
        <v>56</v>
      </c>
      <c r="C53" s="32">
        <v>276</v>
      </c>
      <c r="D53" s="41">
        <f t="shared" si="0"/>
        <v>48</v>
      </c>
      <c r="E53" s="20">
        <v>5.75</v>
      </c>
    </row>
    <row r="54" spans="1:5" ht="16.5" customHeight="1" thickTop="1" thickBot="1">
      <c r="A54" s="10">
        <v>581151</v>
      </c>
      <c r="B54" s="11" t="s">
        <v>57</v>
      </c>
      <c r="C54" s="11">
        <v>774</v>
      </c>
      <c r="D54" s="40">
        <f t="shared" si="0"/>
        <v>55.763688760806915</v>
      </c>
      <c r="E54" s="19">
        <v>13.88</v>
      </c>
    </row>
    <row r="55" spans="1:5" ht="16.5" customHeight="1" thickTop="1" thickBot="1">
      <c r="A55" s="8">
        <v>548707</v>
      </c>
      <c r="B55" s="7" t="s">
        <v>58</v>
      </c>
      <c r="C55" s="32">
        <v>152</v>
      </c>
      <c r="D55" s="41">
        <f t="shared" si="0"/>
        <v>62.551440329218103</v>
      </c>
      <c r="E55" s="20">
        <v>2.4300000000000002</v>
      </c>
    </row>
    <row r="56" spans="1:5" ht="16.5" customHeight="1" thickTop="1" thickBot="1">
      <c r="A56" s="10">
        <v>571105</v>
      </c>
      <c r="B56" s="11" t="s">
        <v>59</v>
      </c>
      <c r="C56" s="11">
        <v>384</v>
      </c>
      <c r="D56" s="40">
        <f t="shared" si="0"/>
        <v>45.443786982248525</v>
      </c>
      <c r="E56" s="19">
        <v>8.4499999999999993</v>
      </c>
    </row>
    <row r="57" spans="1:5" ht="16.5" customHeight="1" thickTop="1" thickBot="1">
      <c r="A57" s="8">
        <v>548677</v>
      </c>
      <c r="B57" s="7" t="s">
        <v>60</v>
      </c>
      <c r="C57" s="32">
        <v>70</v>
      </c>
      <c r="D57" s="41">
        <f t="shared" si="0"/>
        <v>33.018867924528301</v>
      </c>
      <c r="E57" s="20">
        <v>2.12</v>
      </c>
    </row>
    <row r="58" spans="1:5" ht="16.5" customHeight="1" thickTop="1" thickBot="1">
      <c r="A58" s="10">
        <v>581224</v>
      </c>
      <c r="B58" s="11" t="s">
        <v>61</v>
      </c>
      <c r="C58" s="11">
        <v>739</v>
      </c>
      <c r="D58" s="40">
        <f t="shared" si="0"/>
        <v>99.061662198391417</v>
      </c>
      <c r="E58" s="19">
        <v>7.46</v>
      </c>
    </row>
    <row r="59" spans="1:5" ht="16.5" customHeight="1" thickTop="1" thickBot="1">
      <c r="A59" s="8">
        <v>581232</v>
      </c>
      <c r="B59" s="7" t="s">
        <v>62</v>
      </c>
      <c r="C59" s="32">
        <v>189</v>
      </c>
      <c r="D59" s="41">
        <f t="shared" si="0"/>
        <v>62.58278145695364</v>
      </c>
      <c r="E59" s="20">
        <v>3.02</v>
      </c>
    </row>
    <row r="60" spans="1:5" ht="16.5" customHeight="1" thickTop="1" thickBot="1">
      <c r="A60" s="10">
        <v>576930</v>
      </c>
      <c r="B60" s="11" t="s">
        <v>63</v>
      </c>
      <c r="C60" s="11">
        <v>247</v>
      </c>
      <c r="D60" s="40">
        <f t="shared" si="0"/>
        <v>73.731343283582092</v>
      </c>
      <c r="E60" s="19">
        <v>3.35</v>
      </c>
    </row>
    <row r="61" spans="1:5" ht="16.5" customHeight="1" thickTop="1" thickBot="1">
      <c r="A61" s="8">
        <v>576956</v>
      </c>
      <c r="B61" s="7" t="s">
        <v>64</v>
      </c>
      <c r="C61" s="32">
        <v>474</v>
      </c>
      <c r="D61" s="41">
        <f>C61/E61</f>
        <v>50.695187165775401</v>
      </c>
      <c r="E61" s="20">
        <v>9.35</v>
      </c>
    </row>
    <row r="62" spans="1:5" ht="16.5" customHeight="1" thickTop="1" thickBot="1">
      <c r="A62" s="12"/>
      <c r="B62" s="13"/>
      <c r="C62" s="13">
        <f>SUM(C4:C61)</f>
        <v>51268</v>
      </c>
      <c r="D62" s="42">
        <f>C62/E62</f>
        <v>108.37984102824289</v>
      </c>
      <c r="E62" s="21">
        <f>SUM(E4:E61)</f>
        <v>473.03999999999985</v>
      </c>
    </row>
    <row r="63" spans="1:5" ht="16.5" customHeight="1" thickTop="1">
      <c r="A63" s="14" t="s">
        <v>166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1"/>
  <sheetViews>
    <sheetView workbookViewId="0">
      <selection activeCell="F13" sqref="F13"/>
    </sheetView>
  </sheetViews>
  <sheetFormatPr defaultRowHeight="11.25"/>
  <cols>
    <col min="1" max="1" width="25.140625" style="3" customWidth="1"/>
    <col min="2" max="3" width="16.85546875" style="4" customWidth="1"/>
    <col min="4" max="16384" width="9.140625" style="1"/>
  </cols>
  <sheetData>
    <row r="1" spans="1:3" ht="15" customHeight="1">
      <c r="A1" s="70" t="s">
        <v>167</v>
      </c>
      <c r="B1" s="70"/>
      <c r="C1" s="70"/>
    </row>
    <row r="2" spans="1:3" ht="12" thickBot="1"/>
    <row r="3" spans="1:3" ht="21.75" customHeight="1" thickTop="1" thickBot="1">
      <c r="A3" s="71" t="s">
        <v>0</v>
      </c>
      <c r="B3" s="73" t="s">
        <v>1</v>
      </c>
      <c r="C3" s="74"/>
    </row>
    <row r="4" spans="1:3" ht="21.75" customHeight="1" thickTop="1" thickBot="1">
      <c r="A4" s="72"/>
      <c r="B4" s="18" t="s">
        <v>2</v>
      </c>
      <c r="C4" s="18" t="s">
        <v>3</v>
      </c>
    </row>
    <row r="5" spans="1:3" ht="16.5" customHeight="1" thickTop="1" thickBot="1">
      <c r="A5" s="10" t="s">
        <v>4</v>
      </c>
      <c r="B5" s="19" t="s">
        <v>5</v>
      </c>
      <c r="C5" s="19">
        <v>1</v>
      </c>
    </row>
    <row r="6" spans="1:3" ht="16.5" customHeight="1" thickTop="1" thickBot="1">
      <c r="A6" s="8" t="s">
        <v>6</v>
      </c>
      <c r="B6" s="20" t="s">
        <v>5</v>
      </c>
      <c r="C6" s="20">
        <v>1</v>
      </c>
    </row>
    <row r="7" spans="1:3" ht="16.5" customHeight="1" thickTop="1" thickBot="1">
      <c r="A7" s="10" t="s">
        <v>7</v>
      </c>
      <c r="B7" s="19" t="s">
        <v>5</v>
      </c>
      <c r="C7" s="19">
        <v>1</v>
      </c>
    </row>
    <row r="8" spans="1:3" ht="16.5" customHeight="1" thickTop="1" thickBot="1">
      <c r="A8" s="8" t="s">
        <v>8</v>
      </c>
      <c r="B8" s="20" t="s">
        <v>5</v>
      </c>
      <c r="C8" s="20">
        <v>1</v>
      </c>
    </row>
    <row r="9" spans="1:3" ht="16.5" customHeight="1" thickTop="1" thickBot="1">
      <c r="A9" s="10" t="s">
        <v>9</v>
      </c>
      <c r="B9" s="19" t="s">
        <v>5</v>
      </c>
      <c r="C9" s="19">
        <v>3</v>
      </c>
    </row>
    <row r="10" spans="1:3" ht="16.5" customHeight="1" thickTop="1" thickBot="1">
      <c r="A10" s="8" t="s">
        <v>10</v>
      </c>
      <c r="B10" s="20" t="s">
        <v>11</v>
      </c>
      <c r="C10" s="20">
        <v>2</v>
      </c>
    </row>
    <row r="11" spans="1:3" ht="16.5" customHeight="1" thickTop="1" thickBot="1">
      <c r="A11" s="10" t="s">
        <v>12</v>
      </c>
      <c r="B11" s="19" t="s">
        <v>5</v>
      </c>
      <c r="C11" s="19">
        <v>4</v>
      </c>
    </row>
    <row r="12" spans="1:3" ht="16.5" customHeight="1" thickTop="1" thickBot="1">
      <c r="A12" s="8" t="s">
        <v>13</v>
      </c>
      <c r="B12" s="20" t="s">
        <v>5</v>
      </c>
      <c r="C12" s="20">
        <v>1</v>
      </c>
    </row>
    <row r="13" spans="1:3" ht="16.5" customHeight="1" thickTop="1" thickBot="1">
      <c r="A13" s="10" t="s">
        <v>14</v>
      </c>
      <c r="B13" s="19" t="s">
        <v>15</v>
      </c>
      <c r="C13" s="19">
        <v>1</v>
      </c>
    </row>
    <row r="14" spans="1:3" ht="16.5" customHeight="1" thickTop="1" thickBot="1">
      <c r="A14" s="8" t="s">
        <v>16</v>
      </c>
      <c r="B14" s="20" t="s">
        <v>5</v>
      </c>
      <c r="C14" s="20">
        <v>4</v>
      </c>
    </row>
    <row r="15" spans="1:3" ht="16.5" customHeight="1" thickTop="1" thickBot="1">
      <c r="A15" s="10" t="s">
        <v>17</v>
      </c>
      <c r="B15" s="19" t="s">
        <v>5</v>
      </c>
      <c r="C15" s="19">
        <v>3</v>
      </c>
    </row>
    <row r="16" spans="1:3" ht="16.5" customHeight="1" thickTop="1" thickBot="1">
      <c r="A16" s="8" t="s">
        <v>18</v>
      </c>
      <c r="B16" s="20" t="s">
        <v>5</v>
      </c>
      <c r="C16" s="20">
        <v>2</v>
      </c>
    </row>
    <row r="17" spans="1:3" ht="16.5" customHeight="1" thickTop="1" thickBot="1">
      <c r="A17" s="10" t="s">
        <v>19</v>
      </c>
      <c r="B17" s="19" t="s">
        <v>5</v>
      </c>
      <c r="C17" s="19">
        <v>2</v>
      </c>
    </row>
    <row r="18" spans="1:3" ht="16.5" customHeight="1" thickTop="1" thickBot="1">
      <c r="A18" s="8" t="s">
        <v>20</v>
      </c>
      <c r="B18" s="20" t="s">
        <v>5</v>
      </c>
      <c r="C18" s="20">
        <v>3</v>
      </c>
    </row>
    <row r="19" spans="1:3" ht="16.5" customHeight="1" thickTop="1" thickBot="1">
      <c r="A19" s="10" t="s">
        <v>21</v>
      </c>
      <c r="B19" s="19" t="s">
        <v>5</v>
      </c>
      <c r="C19" s="19">
        <v>1</v>
      </c>
    </row>
    <row r="20" spans="1:3" ht="16.5" customHeight="1" thickTop="1" thickBot="1">
      <c r="A20" s="8" t="s">
        <v>22</v>
      </c>
      <c r="B20" s="20" t="s">
        <v>11</v>
      </c>
      <c r="C20" s="20">
        <v>7</v>
      </c>
    </row>
    <row r="21" spans="1:3" ht="16.5" customHeight="1" thickTop="1" thickBot="1">
      <c r="A21" s="10" t="s">
        <v>23</v>
      </c>
      <c r="B21" s="19" t="s">
        <v>5</v>
      </c>
      <c r="C21" s="19">
        <v>1</v>
      </c>
    </row>
    <row r="22" spans="1:3" ht="16.5" customHeight="1" thickTop="1" thickBot="1">
      <c r="A22" s="8" t="s">
        <v>24</v>
      </c>
      <c r="B22" s="20" t="s">
        <v>5</v>
      </c>
      <c r="C22" s="20">
        <v>1</v>
      </c>
    </row>
    <row r="23" spans="1:3" ht="16.5" customHeight="1" thickTop="1" thickBot="1">
      <c r="A23" s="10" t="s">
        <v>25</v>
      </c>
      <c r="B23" s="19" t="s">
        <v>5</v>
      </c>
      <c r="C23" s="19">
        <v>2</v>
      </c>
    </row>
    <row r="24" spans="1:3" ht="16.5" customHeight="1" thickTop="1" thickBot="1">
      <c r="A24" s="8" t="s">
        <v>26</v>
      </c>
      <c r="B24" s="20" t="s">
        <v>5</v>
      </c>
      <c r="C24" s="20">
        <v>1</v>
      </c>
    </row>
    <row r="25" spans="1:3" ht="16.5" customHeight="1" thickTop="1" thickBot="1">
      <c r="A25" s="10" t="s">
        <v>27</v>
      </c>
      <c r="B25" s="19" t="s">
        <v>11</v>
      </c>
      <c r="C25" s="19">
        <v>4</v>
      </c>
    </row>
    <row r="26" spans="1:3" ht="16.5" customHeight="1" thickTop="1" thickBot="1">
      <c r="A26" s="8" t="s">
        <v>28</v>
      </c>
      <c r="B26" s="20" t="s">
        <v>5</v>
      </c>
      <c r="C26" s="20">
        <v>1</v>
      </c>
    </row>
    <row r="27" spans="1:3" ht="16.5" customHeight="1" thickTop="1" thickBot="1">
      <c r="A27" s="10" t="s">
        <v>29</v>
      </c>
      <c r="B27" s="19" t="s">
        <v>5</v>
      </c>
      <c r="C27" s="19">
        <v>1</v>
      </c>
    </row>
    <row r="28" spans="1:3" ht="16.5" customHeight="1" thickTop="1" thickBot="1">
      <c r="A28" s="8" t="s">
        <v>30</v>
      </c>
      <c r="B28" s="20" t="s">
        <v>5</v>
      </c>
      <c r="C28" s="20">
        <v>3</v>
      </c>
    </row>
    <row r="29" spans="1:3" ht="16.5" customHeight="1" thickTop="1" thickBot="1">
      <c r="A29" s="10" t="s">
        <v>31</v>
      </c>
      <c r="B29" s="19" t="s">
        <v>5</v>
      </c>
      <c r="C29" s="19">
        <v>1</v>
      </c>
    </row>
    <row r="30" spans="1:3" ht="16.5" customHeight="1" thickTop="1" thickBot="1">
      <c r="A30" s="8" t="s">
        <v>32</v>
      </c>
      <c r="B30" s="20" t="s">
        <v>5</v>
      </c>
      <c r="C30" s="20">
        <v>3</v>
      </c>
    </row>
    <row r="31" spans="1:3" ht="16.5" customHeight="1" thickTop="1" thickBot="1">
      <c r="A31" s="10" t="s">
        <v>33</v>
      </c>
      <c r="B31" s="19" t="s">
        <v>5</v>
      </c>
      <c r="C31" s="19">
        <v>1</v>
      </c>
    </row>
    <row r="32" spans="1:3" ht="16.5" customHeight="1" thickTop="1" thickBot="1">
      <c r="A32" s="8" t="s">
        <v>34</v>
      </c>
      <c r="B32" s="20" t="s">
        <v>5</v>
      </c>
      <c r="C32" s="20">
        <v>1</v>
      </c>
    </row>
    <row r="33" spans="1:3" ht="16.5" customHeight="1" thickTop="1" thickBot="1">
      <c r="A33" s="10" t="s">
        <v>35</v>
      </c>
      <c r="B33" s="19" t="s">
        <v>5</v>
      </c>
      <c r="C33" s="19">
        <v>2</v>
      </c>
    </row>
    <row r="34" spans="1:3" ht="16.5" customHeight="1" thickTop="1" thickBot="1">
      <c r="A34" s="8" t="s">
        <v>36</v>
      </c>
      <c r="B34" s="20" t="s">
        <v>5</v>
      </c>
      <c r="C34" s="20">
        <v>2</v>
      </c>
    </row>
    <row r="35" spans="1:3" ht="16.5" customHeight="1" thickTop="1" thickBot="1">
      <c r="A35" s="10" t="s">
        <v>37</v>
      </c>
      <c r="B35" s="19" t="s">
        <v>5</v>
      </c>
      <c r="C35" s="19">
        <v>1</v>
      </c>
    </row>
    <row r="36" spans="1:3" ht="16.5" customHeight="1" thickTop="1" thickBot="1">
      <c r="A36" s="8" t="s">
        <v>38</v>
      </c>
      <c r="B36" s="20" t="s">
        <v>5</v>
      </c>
      <c r="C36" s="20">
        <v>2</v>
      </c>
    </row>
    <row r="37" spans="1:3" ht="16.5" customHeight="1" thickTop="1" thickBot="1">
      <c r="A37" s="10" t="s">
        <v>39</v>
      </c>
      <c r="B37" s="19" t="s">
        <v>5</v>
      </c>
      <c r="C37" s="19">
        <v>2</v>
      </c>
    </row>
    <row r="38" spans="1:3" ht="16.5" customHeight="1" thickTop="1" thickBot="1">
      <c r="A38" s="8" t="s">
        <v>40</v>
      </c>
      <c r="B38" s="20" t="s">
        <v>5</v>
      </c>
      <c r="C38" s="20">
        <v>6</v>
      </c>
    </row>
    <row r="39" spans="1:3" ht="16.5" customHeight="1" thickTop="1" thickBot="1">
      <c r="A39" s="10" t="s">
        <v>41</v>
      </c>
      <c r="B39" s="19" t="s">
        <v>5</v>
      </c>
      <c r="C39" s="19">
        <v>1</v>
      </c>
    </row>
    <row r="40" spans="1:3" ht="16.5" customHeight="1" thickTop="1" thickBot="1">
      <c r="A40" s="8" t="s">
        <v>42</v>
      </c>
      <c r="B40" s="20" t="s">
        <v>5</v>
      </c>
      <c r="C40" s="20">
        <v>2</v>
      </c>
    </row>
    <row r="41" spans="1:3" ht="16.5" customHeight="1" thickTop="1" thickBot="1">
      <c r="A41" s="10" t="s">
        <v>43</v>
      </c>
      <c r="B41" s="19" t="s">
        <v>5</v>
      </c>
      <c r="C41" s="19">
        <v>3</v>
      </c>
    </row>
    <row r="42" spans="1:3" ht="16.5" customHeight="1" thickTop="1" thickBot="1">
      <c r="A42" s="8" t="s">
        <v>44</v>
      </c>
      <c r="B42" s="20" t="s">
        <v>5</v>
      </c>
      <c r="C42" s="20">
        <v>1</v>
      </c>
    </row>
    <row r="43" spans="1:3" ht="16.5" customHeight="1" thickTop="1" thickBot="1">
      <c r="A43" s="10" t="s">
        <v>45</v>
      </c>
      <c r="B43" s="19" t="s">
        <v>5</v>
      </c>
      <c r="C43" s="19">
        <v>1</v>
      </c>
    </row>
    <row r="44" spans="1:3" ht="16.5" customHeight="1" thickTop="1" thickBot="1">
      <c r="A44" s="8" t="s">
        <v>46</v>
      </c>
      <c r="B44" s="20" t="s">
        <v>5</v>
      </c>
      <c r="C44" s="20">
        <v>1</v>
      </c>
    </row>
    <row r="45" spans="1:3" ht="16.5" customHeight="1" thickTop="1" thickBot="1">
      <c r="A45" s="10" t="s">
        <v>47</v>
      </c>
      <c r="B45" s="19" t="s">
        <v>5</v>
      </c>
      <c r="C45" s="19">
        <v>1</v>
      </c>
    </row>
    <row r="46" spans="1:3" ht="16.5" customHeight="1" thickTop="1" thickBot="1">
      <c r="A46" s="8" t="s">
        <v>48</v>
      </c>
      <c r="B46" s="20" t="s">
        <v>5</v>
      </c>
      <c r="C46" s="20">
        <v>1</v>
      </c>
    </row>
    <row r="47" spans="1:3" ht="16.5" customHeight="1" thickTop="1" thickBot="1">
      <c r="A47" s="10" t="s">
        <v>49</v>
      </c>
      <c r="B47" s="19" t="s">
        <v>5</v>
      </c>
      <c r="C47" s="19">
        <v>2</v>
      </c>
    </row>
    <row r="48" spans="1:3" ht="16.5" customHeight="1" thickTop="1" thickBot="1">
      <c r="A48" s="8" t="s">
        <v>50</v>
      </c>
      <c r="B48" s="20" t="s">
        <v>5</v>
      </c>
      <c r="C48" s="20">
        <v>1</v>
      </c>
    </row>
    <row r="49" spans="1:3" ht="16.5" customHeight="1" thickTop="1" thickBot="1">
      <c r="A49" s="10" t="s">
        <v>51</v>
      </c>
      <c r="B49" s="19" t="s">
        <v>5</v>
      </c>
      <c r="C49" s="19">
        <v>3</v>
      </c>
    </row>
    <row r="50" spans="1:3" ht="16.5" customHeight="1" thickTop="1" thickBot="1">
      <c r="A50" s="8" t="s">
        <v>52</v>
      </c>
      <c r="B50" s="20" t="s">
        <v>5</v>
      </c>
      <c r="C50" s="20">
        <v>2</v>
      </c>
    </row>
    <row r="51" spans="1:3" ht="16.5" customHeight="1" thickTop="1" thickBot="1">
      <c r="A51" s="10" t="s">
        <v>53</v>
      </c>
      <c r="B51" s="19" t="s">
        <v>11</v>
      </c>
      <c r="C51" s="19">
        <v>5</v>
      </c>
    </row>
    <row r="52" spans="1:3" ht="16.5" customHeight="1" thickTop="1" thickBot="1">
      <c r="A52" s="8" t="s">
        <v>54</v>
      </c>
      <c r="B52" s="20" t="s">
        <v>11</v>
      </c>
      <c r="C52" s="20">
        <v>6</v>
      </c>
    </row>
    <row r="53" spans="1:3" ht="16.5" customHeight="1" thickTop="1" thickBot="1">
      <c r="A53" s="10" t="s">
        <v>55</v>
      </c>
      <c r="B53" s="19" t="s">
        <v>5</v>
      </c>
      <c r="C53" s="19">
        <v>1</v>
      </c>
    </row>
    <row r="54" spans="1:3" ht="16.5" customHeight="1" thickTop="1" thickBot="1">
      <c r="A54" s="8" t="s">
        <v>56</v>
      </c>
      <c r="B54" s="20" t="s">
        <v>5</v>
      </c>
      <c r="C54" s="20">
        <v>2</v>
      </c>
    </row>
    <row r="55" spans="1:3" ht="16.5" customHeight="1" thickTop="1" thickBot="1">
      <c r="A55" s="10" t="s">
        <v>57</v>
      </c>
      <c r="B55" s="19" t="s">
        <v>5</v>
      </c>
      <c r="C55" s="19">
        <v>3</v>
      </c>
    </row>
    <row r="56" spans="1:3" ht="16.5" customHeight="1" thickTop="1" thickBot="1">
      <c r="A56" s="8" t="s">
        <v>58</v>
      </c>
      <c r="B56" s="20" t="s">
        <v>5</v>
      </c>
      <c r="C56" s="20">
        <v>2</v>
      </c>
    </row>
    <row r="57" spans="1:3" ht="16.5" customHeight="1" thickTop="1" thickBot="1">
      <c r="A57" s="10" t="s">
        <v>59</v>
      </c>
      <c r="B57" s="19" t="s">
        <v>5</v>
      </c>
      <c r="C57" s="19">
        <v>2</v>
      </c>
    </row>
    <row r="58" spans="1:3" ht="16.5" customHeight="1" thickTop="1" thickBot="1">
      <c r="A58" s="8" t="s">
        <v>60</v>
      </c>
      <c r="B58" s="20" t="s">
        <v>5</v>
      </c>
      <c r="C58" s="20">
        <v>1</v>
      </c>
    </row>
    <row r="59" spans="1:3" ht="16.5" customHeight="1" thickTop="1" thickBot="1">
      <c r="A59" s="10" t="s">
        <v>61</v>
      </c>
      <c r="B59" s="19" t="s">
        <v>5</v>
      </c>
      <c r="C59" s="19">
        <v>3</v>
      </c>
    </row>
    <row r="60" spans="1:3" ht="16.5" customHeight="1" thickTop="1" thickBot="1">
      <c r="A60" s="8" t="s">
        <v>62</v>
      </c>
      <c r="B60" s="20" t="s">
        <v>5</v>
      </c>
      <c r="C60" s="20">
        <v>1</v>
      </c>
    </row>
    <row r="61" spans="1:3" ht="16.5" customHeight="1" thickTop="1" thickBot="1">
      <c r="A61" s="10" t="s">
        <v>63</v>
      </c>
      <c r="B61" s="19" t="s">
        <v>5</v>
      </c>
      <c r="C61" s="19">
        <v>1</v>
      </c>
    </row>
    <row r="62" spans="1:3" ht="16.5" customHeight="1" thickTop="1" thickBot="1">
      <c r="A62" s="8" t="s">
        <v>64</v>
      </c>
      <c r="B62" s="20" t="s">
        <v>5</v>
      </c>
      <c r="C62" s="20">
        <v>3</v>
      </c>
    </row>
    <row r="63" spans="1:3" ht="16.5" customHeight="1" thickTop="1">
      <c r="A63" s="14" t="s">
        <v>166</v>
      </c>
      <c r="B63" s="26"/>
    </row>
    <row r="64" spans="1:3" ht="16.5" customHeight="1">
      <c r="A64" s="27"/>
      <c r="B64" s="27"/>
      <c r="C64" s="27"/>
    </row>
    <row r="65" spans="1:3" ht="16.5" customHeight="1">
      <c r="A65" s="27"/>
      <c r="B65" s="27"/>
      <c r="C65" s="27"/>
    </row>
    <row r="66" spans="1:3" ht="16.5" customHeight="1">
      <c r="A66" s="2"/>
      <c r="B66" s="22"/>
      <c r="C66" s="22"/>
    </row>
    <row r="67" spans="1:3" ht="16.5" customHeight="1">
      <c r="A67" s="2"/>
      <c r="B67" s="22"/>
      <c r="C67" s="22"/>
    </row>
    <row r="68" spans="1:3" ht="16.5" customHeight="1">
      <c r="A68" s="2"/>
      <c r="B68" s="22"/>
      <c r="C68" s="22"/>
    </row>
    <row r="69" spans="1:3" ht="16.5" customHeight="1">
      <c r="A69" s="2"/>
      <c r="B69" s="22"/>
      <c r="C69" s="22"/>
    </row>
    <row r="70" spans="1:3" ht="16.5" customHeight="1">
      <c r="A70" s="2"/>
      <c r="B70" s="22"/>
      <c r="C70" s="22"/>
    </row>
    <row r="71" spans="1:3" ht="15" customHeight="1">
      <c r="A71" s="2"/>
      <c r="B71" s="22"/>
      <c r="C71" s="22"/>
    </row>
  </sheetData>
  <autoFilter ref="A4:C4"/>
  <mergeCells count="3">
    <mergeCell ref="A1:C1"/>
    <mergeCell ref="A3:A4"/>
    <mergeCell ref="B3:C3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42"/>
  <sheetViews>
    <sheetView workbookViewId="0">
      <selection activeCell="J6" sqref="J6"/>
    </sheetView>
  </sheetViews>
  <sheetFormatPr defaultRowHeight="15"/>
  <cols>
    <col min="1" max="1" width="22.28515625" style="24" customWidth="1"/>
    <col min="2" max="2" width="22.28515625" style="25" customWidth="1"/>
    <col min="3" max="16384" width="9.140625" style="23"/>
  </cols>
  <sheetData>
    <row r="1" spans="1:2" ht="16.5" customHeight="1">
      <c r="A1" s="66" t="s">
        <v>188</v>
      </c>
    </row>
    <row r="2" spans="1:2" ht="15.75" thickBot="1"/>
    <row r="3" spans="1:2" ht="26.25" customHeight="1" thickTop="1" thickBot="1">
      <c r="A3" s="9" t="s">
        <v>69</v>
      </c>
      <c r="B3" s="9" t="s">
        <v>152</v>
      </c>
    </row>
    <row r="4" spans="1:2" ht="16.5" thickTop="1" thickBot="1">
      <c r="A4" s="12" t="s">
        <v>4</v>
      </c>
      <c r="B4" s="10"/>
    </row>
    <row r="5" spans="1:2" ht="16.5" thickTop="1" thickBot="1">
      <c r="A5" s="12" t="s">
        <v>6</v>
      </c>
      <c r="B5" s="10"/>
    </row>
    <row r="6" spans="1:2" ht="16.5" thickTop="1" thickBot="1">
      <c r="A6" s="12" t="s">
        <v>7</v>
      </c>
      <c r="B6" s="10"/>
    </row>
    <row r="7" spans="1:2" ht="16.5" thickTop="1" thickBot="1">
      <c r="A7" s="12" t="s">
        <v>8</v>
      </c>
      <c r="B7" s="10"/>
    </row>
    <row r="8" spans="1:2" ht="16.5" thickTop="1" thickBot="1">
      <c r="A8" s="75" t="s">
        <v>9</v>
      </c>
      <c r="B8" s="10" t="s">
        <v>70</v>
      </c>
    </row>
    <row r="9" spans="1:2" ht="16.5" thickTop="1" thickBot="1">
      <c r="A9" s="76"/>
      <c r="B9" s="10" t="s">
        <v>9</v>
      </c>
    </row>
    <row r="10" spans="1:2" ht="16.5" thickTop="1" thickBot="1">
      <c r="A10" s="77"/>
      <c r="B10" s="10" t="s">
        <v>71</v>
      </c>
    </row>
    <row r="11" spans="1:2" ht="16.5" thickTop="1" thickBot="1">
      <c r="A11" s="75" t="s">
        <v>10</v>
      </c>
      <c r="B11" s="10" t="s">
        <v>10</v>
      </c>
    </row>
    <row r="12" spans="1:2" ht="16.5" thickTop="1" thickBot="1">
      <c r="A12" s="77"/>
      <c r="B12" s="10" t="s">
        <v>72</v>
      </c>
    </row>
    <row r="13" spans="1:2" ht="16.5" thickTop="1" thickBot="1">
      <c r="A13" s="75" t="s">
        <v>12</v>
      </c>
      <c r="B13" s="10" t="s">
        <v>73</v>
      </c>
    </row>
    <row r="14" spans="1:2" ht="16.5" thickTop="1" thickBot="1">
      <c r="A14" s="76"/>
      <c r="B14" s="10" t="s">
        <v>74</v>
      </c>
    </row>
    <row r="15" spans="1:2" ht="16.5" thickTop="1" thickBot="1">
      <c r="A15" s="76"/>
      <c r="B15" s="10" t="s">
        <v>12</v>
      </c>
    </row>
    <row r="16" spans="1:2" ht="16.5" thickTop="1" thickBot="1">
      <c r="A16" s="77"/>
      <c r="B16" s="10" t="s">
        <v>75</v>
      </c>
    </row>
    <row r="17" spans="1:2" ht="16.5" thickTop="1" thickBot="1">
      <c r="A17" s="12" t="s">
        <v>13</v>
      </c>
      <c r="B17" s="10"/>
    </row>
    <row r="18" spans="1:2" ht="16.5" thickTop="1" thickBot="1">
      <c r="A18" s="12" t="s">
        <v>14</v>
      </c>
      <c r="B18" s="10"/>
    </row>
    <row r="19" spans="1:2" ht="16.5" thickTop="1" thickBot="1">
      <c r="A19" s="75" t="s">
        <v>16</v>
      </c>
      <c r="B19" s="10" t="s">
        <v>76</v>
      </c>
    </row>
    <row r="20" spans="1:2" ht="16.5" thickTop="1" thickBot="1">
      <c r="A20" s="76"/>
      <c r="B20" s="10" t="s">
        <v>77</v>
      </c>
    </row>
    <row r="21" spans="1:2" ht="16.5" thickTop="1" thickBot="1">
      <c r="A21" s="76"/>
      <c r="B21" s="10" t="s">
        <v>78</v>
      </c>
    </row>
    <row r="22" spans="1:2" ht="16.5" thickTop="1" thickBot="1">
      <c r="A22" s="77"/>
      <c r="B22" s="10" t="s">
        <v>79</v>
      </c>
    </row>
    <row r="23" spans="1:2" ht="16.5" thickTop="1" thickBot="1">
      <c r="A23" s="75" t="s">
        <v>17</v>
      </c>
      <c r="B23" s="10" t="s">
        <v>17</v>
      </c>
    </row>
    <row r="24" spans="1:2" ht="16.5" thickTop="1" thickBot="1">
      <c r="A24" s="76"/>
      <c r="B24" s="10" t="s">
        <v>80</v>
      </c>
    </row>
    <row r="25" spans="1:2" ht="16.5" thickTop="1" thickBot="1">
      <c r="A25" s="77"/>
      <c r="B25" s="10" t="s">
        <v>81</v>
      </c>
    </row>
    <row r="26" spans="1:2" ht="16.5" thickTop="1" thickBot="1">
      <c r="A26" s="75" t="s">
        <v>18</v>
      </c>
      <c r="B26" s="10" t="s">
        <v>18</v>
      </c>
    </row>
    <row r="27" spans="1:2" ht="16.5" thickTop="1" thickBot="1">
      <c r="A27" s="77"/>
      <c r="B27" s="10" t="s">
        <v>82</v>
      </c>
    </row>
    <row r="28" spans="1:2" ht="16.5" thickTop="1" thickBot="1">
      <c r="A28" s="75" t="s">
        <v>19</v>
      </c>
      <c r="B28" s="10" t="s">
        <v>19</v>
      </c>
    </row>
    <row r="29" spans="1:2" ht="16.5" thickTop="1" thickBot="1">
      <c r="A29" s="77"/>
      <c r="B29" s="10" t="s">
        <v>83</v>
      </c>
    </row>
    <row r="30" spans="1:2" ht="16.5" thickTop="1" thickBot="1">
      <c r="A30" s="75" t="s">
        <v>20</v>
      </c>
      <c r="B30" s="10" t="s">
        <v>84</v>
      </c>
    </row>
    <row r="31" spans="1:2" ht="16.5" thickTop="1" thickBot="1">
      <c r="A31" s="76"/>
      <c r="B31" s="10" t="s">
        <v>85</v>
      </c>
    </row>
    <row r="32" spans="1:2" ht="16.5" thickTop="1" thickBot="1">
      <c r="A32" s="76"/>
      <c r="B32" s="10" t="s">
        <v>86</v>
      </c>
    </row>
    <row r="33" spans="1:2" ht="16.5" thickTop="1" thickBot="1">
      <c r="A33" s="77"/>
      <c r="B33" s="10" t="s">
        <v>87</v>
      </c>
    </row>
    <row r="34" spans="1:2" ht="16.5" thickTop="1" thickBot="1">
      <c r="A34" s="12" t="s">
        <v>21</v>
      </c>
      <c r="B34" s="10"/>
    </row>
    <row r="35" spans="1:2" ht="16.5" thickTop="1" thickBot="1">
      <c r="A35" s="75" t="s">
        <v>22</v>
      </c>
      <c r="B35" s="10" t="s">
        <v>88</v>
      </c>
    </row>
    <row r="36" spans="1:2" ht="16.5" thickTop="1" thickBot="1">
      <c r="A36" s="76"/>
      <c r="B36" s="10" t="s">
        <v>22</v>
      </c>
    </row>
    <row r="37" spans="1:2" ht="16.5" thickTop="1" thickBot="1">
      <c r="A37" s="76"/>
      <c r="B37" s="10" t="s">
        <v>89</v>
      </c>
    </row>
    <row r="38" spans="1:2" ht="16.5" thickTop="1" thickBot="1">
      <c r="A38" s="76"/>
      <c r="B38" s="10" t="s">
        <v>90</v>
      </c>
    </row>
    <row r="39" spans="1:2" ht="16.5" thickTop="1" thickBot="1">
      <c r="A39" s="76"/>
      <c r="B39" s="10" t="s">
        <v>91</v>
      </c>
    </row>
    <row r="40" spans="1:2" ht="16.5" thickTop="1" thickBot="1">
      <c r="A40" s="76"/>
      <c r="B40" s="10" t="s">
        <v>92</v>
      </c>
    </row>
    <row r="41" spans="1:2" ht="16.5" thickTop="1" thickBot="1">
      <c r="A41" s="77"/>
      <c r="B41" s="10" t="s">
        <v>93</v>
      </c>
    </row>
    <row r="42" spans="1:2" ht="16.5" thickTop="1" thickBot="1">
      <c r="A42" s="12" t="s">
        <v>23</v>
      </c>
      <c r="B42" s="10"/>
    </row>
    <row r="43" spans="1:2" ht="16.5" thickTop="1" thickBot="1">
      <c r="A43" s="12" t="s">
        <v>24</v>
      </c>
      <c r="B43" s="10"/>
    </row>
    <row r="44" spans="1:2" ht="16.5" thickTop="1" thickBot="1">
      <c r="A44" s="75" t="s">
        <v>25</v>
      </c>
      <c r="B44" s="10" t="s">
        <v>25</v>
      </c>
    </row>
    <row r="45" spans="1:2" ht="16.5" thickTop="1" thickBot="1">
      <c r="A45" s="77"/>
      <c r="B45" s="10" t="s">
        <v>94</v>
      </c>
    </row>
    <row r="46" spans="1:2" ht="16.5" thickTop="1" thickBot="1">
      <c r="A46" s="12" t="s">
        <v>26</v>
      </c>
      <c r="B46" s="10"/>
    </row>
    <row r="47" spans="1:2" ht="16.5" thickTop="1" thickBot="1">
      <c r="A47" s="75" t="s">
        <v>27</v>
      </c>
      <c r="B47" s="10" t="s">
        <v>27</v>
      </c>
    </row>
    <row r="48" spans="1:2" ht="16.5" thickTop="1" thickBot="1">
      <c r="A48" s="76"/>
      <c r="B48" s="10" t="s">
        <v>95</v>
      </c>
    </row>
    <row r="49" spans="1:2" ht="16.5" thickTop="1" thickBot="1">
      <c r="A49" s="76"/>
      <c r="B49" s="10" t="s">
        <v>96</v>
      </c>
    </row>
    <row r="50" spans="1:2" ht="16.5" thickTop="1" thickBot="1">
      <c r="A50" s="77"/>
      <c r="B50" s="10" t="s">
        <v>97</v>
      </c>
    </row>
    <row r="51" spans="1:2" ht="16.5" thickTop="1" thickBot="1">
      <c r="A51" s="75" t="s">
        <v>28</v>
      </c>
      <c r="B51" s="10" t="s">
        <v>28</v>
      </c>
    </row>
    <row r="52" spans="1:2" ht="16.5" thickTop="1" thickBot="1">
      <c r="A52" s="77"/>
      <c r="B52" s="10" t="s">
        <v>98</v>
      </c>
    </row>
    <row r="53" spans="1:2" ht="16.5" thickTop="1" thickBot="1">
      <c r="A53" s="75" t="s">
        <v>29</v>
      </c>
      <c r="B53" s="10" t="s">
        <v>29</v>
      </c>
    </row>
    <row r="54" spans="1:2" ht="16.5" thickTop="1" thickBot="1">
      <c r="A54" s="77"/>
      <c r="B54" s="10" t="s">
        <v>99</v>
      </c>
    </row>
    <row r="55" spans="1:2" ht="16.5" thickTop="1" thickBot="1">
      <c r="A55" s="75" t="s">
        <v>30</v>
      </c>
      <c r="B55" s="10" t="s">
        <v>30</v>
      </c>
    </row>
    <row r="56" spans="1:2" ht="16.5" thickTop="1" thickBot="1">
      <c r="A56" s="76"/>
      <c r="B56" s="10" t="s">
        <v>100</v>
      </c>
    </row>
    <row r="57" spans="1:2" ht="16.5" thickTop="1" thickBot="1">
      <c r="A57" s="77"/>
      <c r="B57" s="10" t="s">
        <v>101</v>
      </c>
    </row>
    <row r="58" spans="1:2" ht="16.5" thickTop="1" thickBot="1">
      <c r="A58" s="75" t="s">
        <v>31</v>
      </c>
      <c r="B58" s="10" t="s">
        <v>102</v>
      </c>
    </row>
    <row r="59" spans="1:2" ht="16.5" thickTop="1" thickBot="1">
      <c r="A59" s="76"/>
      <c r="B59" s="10" t="s">
        <v>103</v>
      </c>
    </row>
    <row r="60" spans="1:2" ht="16.5" thickTop="1" thickBot="1">
      <c r="A60" s="77"/>
      <c r="B60" s="10" t="s">
        <v>75</v>
      </c>
    </row>
    <row r="61" spans="1:2" ht="16.5" thickTop="1" thickBot="1">
      <c r="A61" s="75" t="s">
        <v>32</v>
      </c>
      <c r="B61" s="10" t="s">
        <v>32</v>
      </c>
    </row>
    <row r="62" spans="1:2" ht="16.5" thickTop="1" thickBot="1">
      <c r="A62" s="76"/>
      <c r="B62" s="10" t="s">
        <v>104</v>
      </c>
    </row>
    <row r="63" spans="1:2" ht="16.5" thickTop="1" thickBot="1">
      <c r="A63" s="77"/>
      <c r="B63" s="10" t="s">
        <v>105</v>
      </c>
    </row>
    <row r="64" spans="1:2" ht="16.5" thickTop="1" thickBot="1">
      <c r="A64" s="12" t="s">
        <v>33</v>
      </c>
      <c r="B64" s="10"/>
    </row>
    <row r="65" spans="1:2" ht="16.5" thickTop="1" thickBot="1">
      <c r="A65" s="12" t="s">
        <v>34</v>
      </c>
      <c r="B65" s="10"/>
    </row>
    <row r="66" spans="1:2" ht="16.5" thickTop="1" thickBot="1">
      <c r="A66" s="75" t="s">
        <v>35</v>
      </c>
      <c r="B66" s="10" t="s">
        <v>35</v>
      </c>
    </row>
    <row r="67" spans="1:2" ht="16.5" thickTop="1" thickBot="1">
      <c r="A67" s="77"/>
      <c r="B67" s="10" t="s">
        <v>106</v>
      </c>
    </row>
    <row r="68" spans="1:2" ht="16.5" thickTop="1" thickBot="1">
      <c r="A68" s="75" t="s">
        <v>36</v>
      </c>
      <c r="B68" s="10" t="s">
        <v>36</v>
      </c>
    </row>
    <row r="69" spans="1:2" ht="16.5" thickTop="1" thickBot="1">
      <c r="A69" s="77"/>
      <c r="B69" s="10" t="s">
        <v>107</v>
      </c>
    </row>
    <row r="70" spans="1:2" ht="16.5" thickTop="1" thickBot="1">
      <c r="A70" s="12" t="s">
        <v>37</v>
      </c>
      <c r="B70" s="10"/>
    </row>
    <row r="71" spans="1:2" ht="16.5" thickTop="1" thickBot="1">
      <c r="A71" s="12" t="s">
        <v>93</v>
      </c>
      <c r="B71" s="10"/>
    </row>
    <row r="72" spans="1:2" ht="16.5" thickTop="1" thickBot="1">
      <c r="A72" s="75" t="s">
        <v>38</v>
      </c>
      <c r="B72" s="10" t="s">
        <v>38</v>
      </c>
    </row>
    <row r="73" spans="1:2" ht="16.5" thickTop="1" thickBot="1">
      <c r="A73" s="77"/>
      <c r="B73" s="10" t="s">
        <v>108</v>
      </c>
    </row>
    <row r="74" spans="1:2" ht="16.5" thickTop="1" thickBot="1">
      <c r="A74" s="75" t="s">
        <v>39</v>
      </c>
      <c r="B74" s="10" t="s">
        <v>39</v>
      </c>
    </row>
    <row r="75" spans="1:2" ht="16.5" thickTop="1" thickBot="1">
      <c r="A75" s="77"/>
      <c r="B75" s="10" t="s">
        <v>109</v>
      </c>
    </row>
    <row r="76" spans="1:2" ht="16.5" thickTop="1" thickBot="1">
      <c r="A76" s="75" t="s">
        <v>40</v>
      </c>
      <c r="B76" s="10" t="s">
        <v>110</v>
      </c>
    </row>
    <row r="77" spans="1:2" ht="16.5" thickTop="1" thickBot="1">
      <c r="A77" s="76"/>
      <c r="B77" s="10" t="s">
        <v>111</v>
      </c>
    </row>
    <row r="78" spans="1:2" ht="16.5" thickTop="1" thickBot="1">
      <c r="A78" s="76"/>
      <c r="B78" s="10" t="s">
        <v>112</v>
      </c>
    </row>
    <row r="79" spans="1:2" ht="16.5" thickTop="1" thickBot="1">
      <c r="A79" s="76"/>
      <c r="B79" s="10" t="s">
        <v>113</v>
      </c>
    </row>
    <row r="80" spans="1:2" ht="16.5" thickTop="1" thickBot="1">
      <c r="A80" s="76"/>
      <c r="B80" s="10" t="s">
        <v>114</v>
      </c>
    </row>
    <row r="81" spans="1:2" ht="16.5" thickTop="1" thickBot="1">
      <c r="A81" s="76"/>
      <c r="B81" s="10" t="s">
        <v>115</v>
      </c>
    </row>
    <row r="82" spans="1:2" ht="16.5" thickTop="1" thickBot="1">
      <c r="A82" s="77"/>
      <c r="B82" s="10" t="s">
        <v>116</v>
      </c>
    </row>
    <row r="83" spans="1:2" ht="16.5" thickTop="1" thickBot="1">
      <c r="A83" s="12" t="s">
        <v>41</v>
      </c>
      <c r="B83" s="10"/>
    </row>
    <row r="84" spans="1:2" ht="16.5" thickTop="1" thickBot="1">
      <c r="A84" s="75" t="s">
        <v>42</v>
      </c>
      <c r="B84" s="10" t="s">
        <v>42</v>
      </c>
    </row>
    <row r="85" spans="1:2" ht="16.5" thickTop="1" thickBot="1">
      <c r="A85" s="77"/>
      <c r="B85" s="10" t="s">
        <v>117</v>
      </c>
    </row>
    <row r="86" spans="1:2" ht="16.5" thickTop="1" thickBot="1">
      <c r="A86" s="75" t="s">
        <v>43</v>
      </c>
      <c r="B86" s="10" t="s">
        <v>118</v>
      </c>
    </row>
    <row r="87" spans="1:2" ht="16.5" thickTop="1" thickBot="1">
      <c r="A87" s="76"/>
      <c r="B87" s="10" t="s">
        <v>119</v>
      </c>
    </row>
    <row r="88" spans="1:2" ht="16.5" thickTop="1" thickBot="1">
      <c r="A88" s="77"/>
      <c r="B88" s="10" t="s">
        <v>120</v>
      </c>
    </row>
    <row r="89" spans="1:2" ht="16.5" thickTop="1" thickBot="1">
      <c r="A89" s="75" t="s">
        <v>44</v>
      </c>
      <c r="B89" s="10" t="s">
        <v>44</v>
      </c>
    </row>
    <row r="90" spans="1:2" ht="16.5" thickTop="1" thickBot="1">
      <c r="A90" s="77"/>
      <c r="B90" s="10" t="s">
        <v>121</v>
      </c>
    </row>
    <row r="91" spans="1:2" ht="16.5" thickTop="1" thickBot="1">
      <c r="A91" s="75" t="s">
        <v>45</v>
      </c>
      <c r="B91" s="10" t="s">
        <v>45</v>
      </c>
    </row>
    <row r="92" spans="1:2" ht="16.5" thickTop="1" thickBot="1">
      <c r="A92" s="77"/>
      <c r="B92" s="10" t="s">
        <v>122</v>
      </c>
    </row>
    <row r="93" spans="1:2" ht="16.5" thickTop="1" thickBot="1">
      <c r="A93" s="12" t="s">
        <v>46</v>
      </c>
      <c r="B93" s="10"/>
    </row>
    <row r="94" spans="1:2" ht="16.5" thickTop="1" thickBot="1">
      <c r="A94" s="75" t="s">
        <v>47</v>
      </c>
      <c r="B94" s="10" t="s">
        <v>47</v>
      </c>
    </row>
    <row r="95" spans="1:2" ht="16.5" thickTop="1" thickBot="1">
      <c r="A95" s="77"/>
      <c r="B95" s="10" t="s">
        <v>123</v>
      </c>
    </row>
    <row r="96" spans="1:2" ht="16.5" thickTop="1" thickBot="1">
      <c r="A96" s="12" t="s">
        <v>48</v>
      </c>
      <c r="B96" s="10"/>
    </row>
    <row r="97" spans="1:2" ht="16.5" thickTop="1" thickBot="1">
      <c r="A97" s="75" t="s">
        <v>49</v>
      </c>
      <c r="B97" s="10" t="s">
        <v>49</v>
      </c>
    </row>
    <row r="98" spans="1:2" ht="16.5" thickTop="1" thickBot="1">
      <c r="A98" s="77"/>
      <c r="B98" s="10" t="s">
        <v>124</v>
      </c>
    </row>
    <row r="99" spans="1:2" ht="16.5" thickTop="1" thickBot="1">
      <c r="A99" s="12" t="s">
        <v>50</v>
      </c>
      <c r="B99" s="10"/>
    </row>
    <row r="100" spans="1:2" ht="16.5" thickTop="1" thickBot="1">
      <c r="A100" s="75" t="s">
        <v>51</v>
      </c>
      <c r="B100" s="10" t="s">
        <v>51</v>
      </c>
    </row>
    <row r="101" spans="1:2" ht="16.5" thickTop="1" thickBot="1">
      <c r="A101" s="76"/>
      <c r="B101" s="10" t="s">
        <v>125</v>
      </c>
    </row>
    <row r="102" spans="1:2" ht="16.5" thickTop="1" thickBot="1">
      <c r="A102" s="77"/>
      <c r="B102" s="10" t="s">
        <v>126</v>
      </c>
    </row>
    <row r="103" spans="1:2" ht="16.5" thickTop="1" thickBot="1">
      <c r="A103" s="75" t="s">
        <v>52</v>
      </c>
      <c r="B103" s="10" t="s">
        <v>52</v>
      </c>
    </row>
    <row r="104" spans="1:2" ht="16.5" thickTop="1" thickBot="1">
      <c r="A104" s="77"/>
      <c r="B104" s="10" t="s">
        <v>127</v>
      </c>
    </row>
    <row r="105" spans="1:2" ht="16.5" thickTop="1" thickBot="1">
      <c r="A105" s="75" t="s">
        <v>53</v>
      </c>
      <c r="B105" s="10" t="s">
        <v>128</v>
      </c>
    </row>
    <row r="106" spans="1:2" ht="16.5" thickTop="1" thickBot="1">
      <c r="A106" s="76"/>
      <c r="B106" s="10" t="s">
        <v>129</v>
      </c>
    </row>
    <row r="107" spans="1:2" ht="16.5" thickTop="1" thickBot="1">
      <c r="A107" s="76"/>
      <c r="B107" s="10" t="s">
        <v>130</v>
      </c>
    </row>
    <row r="108" spans="1:2" ht="16.5" thickTop="1" thickBot="1">
      <c r="A108" s="76"/>
      <c r="B108" s="10" t="s">
        <v>131</v>
      </c>
    </row>
    <row r="109" spans="1:2" ht="16.5" thickTop="1" thickBot="1">
      <c r="A109" s="76"/>
      <c r="B109" s="10" t="s">
        <v>132</v>
      </c>
    </row>
    <row r="110" spans="1:2" ht="16.5" thickTop="1" thickBot="1">
      <c r="A110" s="76"/>
      <c r="B110" s="10" t="s">
        <v>133</v>
      </c>
    </row>
    <row r="111" spans="1:2" ht="16.5" thickTop="1" thickBot="1">
      <c r="A111" s="77"/>
      <c r="B111" s="10" t="s">
        <v>53</v>
      </c>
    </row>
    <row r="112" spans="1:2" ht="16.5" thickTop="1" thickBot="1">
      <c r="A112" s="75" t="s">
        <v>54</v>
      </c>
      <c r="B112" s="10" t="s">
        <v>134</v>
      </c>
    </row>
    <row r="113" spans="1:2" ht="16.5" thickTop="1" thickBot="1">
      <c r="A113" s="76"/>
      <c r="B113" s="10" t="s">
        <v>135</v>
      </c>
    </row>
    <row r="114" spans="1:2" ht="16.5" thickTop="1" thickBot="1">
      <c r="A114" s="76"/>
      <c r="B114" s="10" t="s">
        <v>136</v>
      </c>
    </row>
    <row r="115" spans="1:2" ht="16.5" thickTop="1" thickBot="1">
      <c r="A115" s="76"/>
      <c r="B115" s="10" t="s">
        <v>137</v>
      </c>
    </row>
    <row r="116" spans="1:2" ht="16.5" thickTop="1" thickBot="1">
      <c r="A116" s="76"/>
      <c r="B116" s="10" t="s">
        <v>138</v>
      </c>
    </row>
    <row r="117" spans="1:2" ht="16.5" thickTop="1" thickBot="1">
      <c r="A117" s="76"/>
      <c r="B117" s="10" t="s">
        <v>139</v>
      </c>
    </row>
    <row r="118" spans="1:2" ht="16.5" thickTop="1" thickBot="1">
      <c r="A118" s="77"/>
      <c r="B118" s="10" t="s">
        <v>54</v>
      </c>
    </row>
    <row r="119" spans="1:2" ht="16.5" thickTop="1" thickBot="1">
      <c r="A119" s="12" t="s">
        <v>55</v>
      </c>
      <c r="B119" s="10"/>
    </row>
    <row r="120" spans="1:2" ht="16.5" thickTop="1" thickBot="1">
      <c r="A120" s="75" t="s">
        <v>56</v>
      </c>
      <c r="B120" s="10" t="s">
        <v>56</v>
      </c>
    </row>
    <row r="121" spans="1:2" ht="16.5" thickTop="1" thickBot="1">
      <c r="A121" s="77"/>
      <c r="B121" s="10" t="s">
        <v>140</v>
      </c>
    </row>
    <row r="122" spans="1:2" ht="16.5" thickTop="1" thickBot="1">
      <c r="A122" s="75" t="s">
        <v>57</v>
      </c>
      <c r="B122" s="10" t="s">
        <v>57</v>
      </c>
    </row>
    <row r="123" spans="1:2" ht="16.5" thickTop="1" thickBot="1">
      <c r="A123" s="76"/>
      <c r="B123" s="10" t="s">
        <v>141</v>
      </c>
    </row>
    <row r="124" spans="1:2" ht="16.5" thickTop="1" thickBot="1">
      <c r="A124" s="77"/>
      <c r="B124" s="10" t="s">
        <v>142</v>
      </c>
    </row>
    <row r="125" spans="1:2" ht="16.5" thickTop="1" thickBot="1">
      <c r="A125" s="75" t="s">
        <v>58</v>
      </c>
      <c r="B125" s="10" t="s">
        <v>58</v>
      </c>
    </row>
    <row r="126" spans="1:2" ht="16.5" thickTop="1" thickBot="1">
      <c r="A126" s="77"/>
      <c r="B126" s="10" t="s">
        <v>143</v>
      </c>
    </row>
    <row r="127" spans="1:2" ht="16.5" thickTop="1" thickBot="1">
      <c r="A127" s="75" t="s">
        <v>59</v>
      </c>
      <c r="B127" s="10" t="s">
        <v>59</v>
      </c>
    </row>
    <row r="128" spans="1:2" ht="16.5" thickTop="1" thickBot="1">
      <c r="A128" s="77"/>
      <c r="B128" s="10" t="s">
        <v>144</v>
      </c>
    </row>
    <row r="129" spans="1:2" ht="16.5" thickTop="1" thickBot="1">
      <c r="A129" s="12" t="s">
        <v>60</v>
      </c>
      <c r="B129" s="10"/>
    </row>
    <row r="130" spans="1:2" ht="16.5" thickTop="1" thickBot="1">
      <c r="A130" s="75" t="s">
        <v>61</v>
      </c>
      <c r="B130" s="10" t="s">
        <v>61</v>
      </c>
    </row>
    <row r="131" spans="1:2" ht="16.5" thickTop="1" thickBot="1">
      <c r="A131" s="76"/>
      <c r="B131" s="10" t="s">
        <v>145</v>
      </c>
    </row>
    <row r="132" spans="1:2" ht="16.5" thickTop="1" thickBot="1">
      <c r="A132" s="77"/>
      <c r="B132" s="10" t="s">
        <v>93</v>
      </c>
    </row>
    <row r="133" spans="1:2" ht="16.5" thickTop="1" thickBot="1">
      <c r="A133" s="75" t="s">
        <v>62</v>
      </c>
      <c r="B133" s="10" t="s">
        <v>62</v>
      </c>
    </row>
    <row r="134" spans="1:2" ht="16.5" thickTop="1" thickBot="1">
      <c r="A134" s="76"/>
      <c r="B134" s="10" t="s">
        <v>146</v>
      </c>
    </row>
    <row r="135" spans="1:2" ht="16.5" thickTop="1" thickBot="1">
      <c r="A135" s="77"/>
      <c r="B135" s="10" t="s">
        <v>147</v>
      </c>
    </row>
    <row r="136" spans="1:2" ht="16.5" thickTop="1" thickBot="1">
      <c r="A136" s="75" t="s">
        <v>63</v>
      </c>
      <c r="B136" s="10" t="s">
        <v>63</v>
      </c>
    </row>
    <row r="137" spans="1:2" ht="16.5" thickTop="1" thickBot="1">
      <c r="A137" s="77"/>
      <c r="B137" s="10" t="s">
        <v>148</v>
      </c>
    </row>
    <row r="138" spans="1:2" ht="16.5" thickTop="1" thickBot="1">
      <c r="A138" s="75" t="s">
        <v>64</v>
      </c>
      <c r="B138" s="10" t="s">
        <v>64</v>
      </c>
    </row>
    <row r="139" spans="1:2" ht="16.5" thickTop="1" thickBot="1">
      <c r="A139" s="76"/>
      <c r="B139" s="10" t="s">
        <v>149</v>
      </c>
    </row>
    <row r="140" spans="1:2" ht="16.5" thickTop="1" thickBot="1">
      <c r="A140" s="76"/>
      <c r="B140" s="10" t="s">
        <v>150</v>
      </c>
    </row>
    <row r="141" spans="1:2" ht="16.5" thickTop="1" thickBot="1">
      <c r="A141" s="77"/>
      <c r="B141" s="10" t="s">
        <v>151</v>
      </c>
    </row>
    <row r="142" spans="1:2" s="28" customFormat="1" ht="15.75" thickTop="1">
      <c r="A142" s="14" t="s">
        <v>153</v>
      </c>
      <c r="B142" s="25"/>
    </row>
  </sheetData>
  <mergeCells count="39">
    <mergeCell ref="A138:A141"/>
    <mergeCell ref="A100:A102"/>
    <mergeCell ref="A103:A104"/>
    <mergeCell ref="A105:A111"/>
    <mergeCell ref="A112:A118"/>
    <mergeCell ref="A120:A121"/>
    <mergeCell ref="A122:A124"/>
    <mergeCell ref="A125:A126"/>
    <mergeCell ref="A127:A128"/>
    <mergeCell ref="A130:A132"/>
    <mergeCell ref="A133:A135"/>
    <mergeCell ref="A136:A137"/>
    <mergeCell ref="A97:A98"/>
    <mergeCell ref="A61:A63"/>
    <mergeCell ref="A66:A67"/>
    <mergeCell ref="A68:A69"/>
    <mergeCell ref="A72:A73"/>
    <mergeCell ref="A74:A75"/>
    <mergeCell ref="A76:A82"/>
    <mergeCell ref="A84:A85"/>
    <mergeCell ref="A86:A88"/>
    <mergeCell ref="A89:A90"/>
    <mergeCell ref="A91:A92"/>
    <mergeCell ref="A94:A95"/>
    <mergeCell ref="A8:A10"/>
    <mergeCell ref="A11:A12"/>
    <mergeCell ref="A13:A16"/>
    <mergeCell ref="A58:A60"/>
    <mergeCell ref="A19:A22"/>
    <mergeCell ref="A23:A25"/>
    <mergeCell ref="A26:A27"/>
    <mergeCell ref="A28:A29"/>
    <mergeCell ref="A30:A33"/>
    <mergeCell ref="A35:A41"/>
    <mergeCell ref="A44:A45"/>
    <mergeCell ref="A47:A50"/>
    <mergeCell ref="A51:A52"/>
    <mergeCell ref="A53:A54"/>
    <mergeCell ref="A55:A57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9"/>
  <sheetViews>
    <sheetView tabSelected="1" workbookViewId="0">
      <selection sqref="A1:XFD1"/>
    </sheetView>
  </sheetViews>
  <sheetFormatPr defaultRowHeight="15"/>
  <cols>
    <col min="1" max="1" width="21.28515625" style="30" customWidth="1"/>
    <col min="2" max="4" width="13.42578125" style="29" customWidth="1"/>
    <col min="5" max="5" width="9.140625" style="5"/>
    <col min="6" max="9" width="18.42578125" style="5" customWidth="1"/>
    <col min="10" max="13" width="9.140625" style="5"/>
    <col min="14" max="14" width="18.140625" style="5" customWidth="1"/>
    <col min="15" max="15" width="18.42578125" style="5" customWidth="1"/>
    <col min="16" max="16" width="18.7109375" style="5" customWidth="1"/>
    <col min="17" max="17" width="18.42578125" style="5" customWidth="1"/>
    <col min="18" max="16384" width="9.140625" style="5"/>
  </cols>
  <sheetData>
    <row r="1" spans="1:20">
      <c r="G1" s="78" t="s">
        <v>189</v>
      </c>
      <c r="H1" s="78"/>
      <c r="I1" s="78"/>
      <c r="O1" s="78" t="s">
        <v>190</v>
      </c>
      <c r="P1" s="78"/>
      <c r="Q1" s="78"/>
    </row>
    <row r="2" spans="1:20" ht="15.75" thickBot="1"/>
    <row r="3" spans="1:20" ht="16.5" thickTop="1" thickBot="1">
      <c r="A3" s="33" t="s">
        <v>154</v>
      </c>
      <c r="B3" s="34" t="s">
        <v>155</v>
      </c>
      <c r="C3" s="34" t="s">
        <v>156</v>
      </c>
      <c r="D3" s="34" t="s">
        <v>157</v>
      </c>
      <c r="F3" s="43" t="s">
        <v>168</v>
      </c>
      <c r="G3" s="44" t="s">
        <v>169</v>
      </c>
      <c r="H3" s="44" t="s">
        <v>170</v>
      </c>
      <c r="I3" s="44" t="s">
        <v>154</v>
      </c>
      <c r="J3" s="44" t="s">
        <v>171</v>
      </c>
      <c r="K3" s="44" t="s">
        <v>172</v>
      </c>
      <c r="L3" s="44" t="s">
        <v>173</v>
      </c>
      <c r="N3" s="61" t="s">
        <v>168</v>
      </c>
      <c r="O3" s="62" t="s">
        <v>182</v>
      </c>
      <c r="P3" s="62" t="s">
        <v>183</v>
      </c>
      <c r="Q3" s="62" t="s">
        <v>154</v>
      </c>
      <c r="R3" s="62" t="s">
        <v>171</v>
      </c>
      <c r="S3" s="62" t="s">
        <v>172</v>
      </c>
      <c r="T3" s="62" t="s">
        <v>173</v>
      </c>
    </row>
    <row r="4" spans="1:20" ht="16.5" thickTop="1" thickBot="1">
      <c r="A4" s="35" t="s">
        <v>158</v>
      </c>
      <c r="B4" s="36">
        <v>11553</v>
      </c>
      <c r="C4" s="37">
        <v>116.07</v>
      </c>
      <c r="D4" s="37">
        <v>99.53</v>
      </c>
      <c r="F4" s="45" t="s">
        <v>31</v>
      </c>
      <c r="G4" s="46" t="s">
        <v>174</v>
      </c>
      <c r="H4" s="46" t="s">
        <v>160</v>
      </c>
      <c r="I4" s="46" t="s">
        <v>160</v>
      </c>
      <c r="J4" s="46">
        <v>303</v>
      </c>
      <c r="K4" s="46">
        <v>5.72</v>
      </c>
      <c r="L4" s="46">
        <v>52.97</v>
      </c>
      <c r="N4" s="45" t="s">
        <v>55</v>
      </c>
      <c r="O4" s="46" t="s">
        <v>184</v>
      </c>
      <c r="P4" s="46" t="s">
        <v>185</v>
      </c>
      <c r="Q4" s="46" t="s">
        <v>161</v>
      </c>
      <c r="R4" s="46">
        <v>457</v>
      </c>
      <c r="S4" s="46">
        <v>6.51</v>
      </c>
      <c r="T4" s="46">
        <v>70.2</v>
      </c>
    </row>
    <row r="5" spans="1:20" ht="16.5" thickTop="1" thickBot="1">
      <c r="A5" s="8" t="s">
        <v>159</v>
      </c>
      <c r="B5" s="38">
        <v>255</v>
      </c>
      <c r="C5" s="38">
        <v>5.65</v>
      </c>
      <c r="D5" s="38">
        <v>45.13</v>
      </c>
      <c r="F5" s="47" t="s">
        <v>44</v>
      </c>
      <c r="G5" s="48" t="s">
        <v>174</v>
      </c>
      <c r="H5" s="48" t="s">
        <v>160</v>
      </c>
      <c r="I5" s="48" t="s">
        <v>160</v>
      </c>
      <c r="J5" s="48">
        <v>133</v>
      </c>
      <c r="K5" s="48">
        <v>4.68</v>
      </c>
      <c r="L5" s="48">
        <v>28.42</v>
      </c>
      <c r="N5" s="50" t="s">
        <v>175</v>
      </c>
      <c r="O5" s="51"/>
      <c r="P5" s="51"/>
      <c r="Q5" s="51"/>
      <c r="R5" s="52">
        <v>457</v>
      </c>
      <c r="S5" s="52">
        <v>6.51</v>
      </c>
      <c r="T5" s="52">
        <v>70.2</v>
      </c>
    </row>
    <row r="6" spans="1:20" ht="16.5" thickTop="1" thickBot="1">
      <c r="A6" s="35" t="s">
        <v>27</v>
      </c>
      <c r="B6" s="36">
        <v>22507</v>
      </c>
      <c r="C6" s="37">
        <v>200.57</v>
      </c>
      <c r="D6" s="37">
        <v>112.15</v>
      </c>
      <c r="F6" s="45" t="s">
        <v>45</v>
      </c>
      <c r="G6" s="46" t="s">
        <v>174</v>
      </c>
      <c r="H6" s="46" t="s">
        <v>160</v>
      </c>
      <c r="I6" s="46" t="s">
        <v>160</v>
      </c>
      <c r="J6" s="49">
        <v>52</v>
      </c>
      <c r="K6" s="49">
        <v>2.5299999999999998</v>
      </c>
      <c r="L6" s="46">
        <v>20.55</v>
      </c>
    </row>
    <row r="7" spans="1:20" ht="16.5" thickTop="1" thickBot="1">
      <c r="A7" s="8" t="s">
        <v>160</v>
      </c>
      <c r="B7" s="38">
        <v>488</v>
      </c>
      <c r="C7" s="38">
        <v>12.93</v>
      </c>
      <c r="D7" s="38">
        <v>37.74</v>
      </c>
      <c r="F7" s="50" t="s">
        <v>175</v>
      </c>
      <c r="G7" s="51"/>
      <c r="H7" s="51"/>
      <c r="I7" s="51"/>
      <c r="J7" s="52">
        <f>SUM(J4:J6)</f>
        <v>488</v>
      </c>
      <c r="K7" s="52">
        <v>12.93</v>
      </c>
      <c r="L7" s="51">
        <v>37.74</v>
      </c>
      <c r="N7" s="61" t="s">
        <v>168</v>
      </c>
      <c r="O7" s="62" t="s">
        <v>182</v>
      </c>
      <c r="P7" s="62" t="s">
        <v>186</v>
      </c>
      <c r="Q7" s="62" t="s">
        <v>154</v>
      </c>
      <c r="R7" s="62" t="s">
        <v>171</v>
      </c>
      <c r="S7" s="62" t="s">
        <v>172</v>
      </c>
      <c r="T7" s="62" t="s">
        <v>173</v>
      </c>
    </row>
    <row r="8" spans="1:20" ht="16.5" thickTop="1" thickBot="1">
      <c r="A8" s="35" t="s">
        <v>161</v>
      </c>
      <c r="B8" s="37">
        <v>457</v>
      </c>
      <c r="C8" s="37">
        <v>6.51</v>
      </c>
      <c r="D8" s="37">
        <v>70.02</v>
      </c>
      <c r="N8" s="45" t="s">
        <v>40</v>
      </c>
      <c r="O8" s="46" t="s">
        <v>184</v>
      </c>
      <c r="P8" s="46" t="s">
        <v>162</v>
      </c>
      <c r="Q8" s="46" t="s">
        <v>162</v>
      </c>
      <c r="R8" s="46">
        <v>668</v>
      </c>
      <c r="S8" s="46">
        <v>13.52</v>
      </c>
      <c r="T8" s="46">
        <v>49.41</v>
      </c>
    </row>
    <row r="9" spans="1:20" ht="16.5" thickTop="1" thickBot="1">
      <c r="A9" s="8" t="s">
        <v>162</v>
      </c>
      <c r="B9" s="38">
        <v>944</v>
      </c>
      <c r="C9" s="38">
        <v>19.27</v>
      </c>
      <c r="D9" s="38">
        <v>48.99</v>
      </c>
      <c r="F9" s="43" t="s">
        <v>168</v>
      </c>
      <c r="G9" s="44" t="s">
        <v>169</v>
      </c>
      <c r="H9" s="44" t="s">
        <v>170</v>
      </c>
      <c r="I9" s="44" t="s">
        <v>154</v>
      </c>
      <c r="J9" s="44" t="s">
        <v>171</v>
      </c>
      <c r="K9" s="44" t="s">
        <v>172</v>
      </c>
      <c r="L9" s="44" t="s">
        <v>173</v>
      </c>
      <c r="N9" s="45" t="s">
        <v>56</v>
      </c>
      <c r="O9" s="46" t="s">
        <v>184</v>
      </c>
      <c r="P9" s="46" t="s">
        <v>162</v>
      </c>
      <c r="Q9" s="46" t="s">
        <v>162</v>
      </c>
      <c r="R9" s="46">
        <v>276</v>
      </c>
      <c r="S9" s="46">
        <v>5.75</v>
      </c>
      <c r="T9" s="46">
        <v>48</v>
      </c>
    </row>
    <row r="10" spans="1:20" ht="16.5" thickTop="1" thickBot="1">
      <c r="A10" s="35" t="s">
        <v>163</v>
      </c>
      <c r="B10" s="36">
        <v>15064</v>
      </c>
      <c r="C10" s="37">
        <v>112.1</v>
      </c>
      <c r="D10" s="37">
        <v>134.38</v>
      </c>
      <c r="F10" s="53" t="s">
        <v>176</v>
      </c>
      <c r="G10" s="54" t="s">
        <v>174</v>
      </c>
      <c r="H10" s="54" t="s">
        <v>160</v>
      </c>
      <c r="I10" s="54" t="s">
        <v>159</v>
      </c>
      <c r="J10" s="54">
        <v>255</v>
      </c>
      <c r="K10" s="54">
        <v>5.65</v>
      </c>
      <c r="L10" s="54">
        <v>45.13</v>
      </c>
      <c r="N10" s="50" t="s">
        <v>175</v>
      </c>
      <c r="O10" s="51"/>
      <c r="P10" s="51"/>
      <c r="Q10" s="51"/>
      <c r="R10" s="51">
        <f>SUM(R8:R9)</f>
        <v>944</v>
      </c>
      <c r="S10" s="51">
        <v>19.27</v>
      </c>
      <c r="T10" s="51">
        <v>48.99</v>
      </c>
    </row>
    <row r="11" spans="1:20" ht="16.5" thickTop="1" thickBot="1">
      <c r="A11" s="39" t="s">
        <v>164</v>
      </c>
      <c r="B11" s="67">
        <f>SUM(B4:B10)</f>
        <v>51268</v>
      </c>
      <c r="C11" s="68">
        <f>SUM(C4:C10)</f>
        <v>473.09999999999991</v>
      </c>
      <c r="D11" s="69">
        <f>SUM(B11/C11)</f>
        <v>108.36609596279858</v>
      </c>
      <c r="F11" s="55" t="s">
        <v>175</v>
      </c>
      <c r="G11" s="56"/>
      <c r="H11" s="56"/>
      <c r="I11" s="56"/>
      <c r="J11" s="56">
        <f>SUM(J10)</f>
        <v>255</v>
      </c>
      <c r="K11" s="56">
        <v>5.65</v>
      </c>
      <c r="L11" s="56">
        <v>45.13</v>
      </c>
    </row>
    <row r="12" spans="1:20" ht="16.5" thickTop="1" thickBot="1">
      <c r="A12" s="30" t="s">
        <v>166</v>
      </c>
      <c r="N12" s="61" t="s">
        <v>168</v>
      </c>
      <c r="O12" s="62" t="s">
        <v>182</v>
      </c>
      <c r="P12" s="62" t="s">
        <v>186</v>
      </c>
      <c r="Q12" s="62" t="s">
        <v>154</v>
      </c>
      <c r="R12" s="62" t="s">
        <v>171</v>
      </c>
      <c r="S12" s="62" t="s">
        <v>172</v>
      </c>
      <c r="T12" s="62" t="s">
        <v>173</v>
      </c>
    </row>
    <row r="13" spans="1:20" ht="16.5" thickTop="1" thickBot="1">
      <c r="F13" s="57" t="s">
        <v>0</v>
      </c>
      <c r="G13" s="44" t="s">
        <v>177</v>
      </c>
      <c r="H13" s="44" t="s">
        <v>178</v>
      </c>
      <c r="I13" s="44" t="s">
        <v>154</v>
      </c>
      <c r="J13" s="44" t="s">
        <v>171</v>
      </c>
      <c r="K13" s="44" t="s">
        <v>172</v>
      </c>
      <c r="L13" s="44" t="s">
        <v>173</v>
      </c>
      <c r="N13" s="45" t="s">
        <v>7</v>
      </c>
      <c r="O13" s="46" t="s">
        <v>184</v>
      </c>
      <c r="P13" s="46" t="s">
        <v>162</v>
      </c>
      <c r="Q13" s="46" t="s">
        <v>163</v>
      </c>
      <c r="R13" s="46">
        <v>444</v>
      </c>
      <c r="S13" s="46">
        <v>4.1900000000000004</v>
      </c>
      <c r="T13" s="46">
        <v>105.97</v>
      </c>
    </row>
    <row r="14" spans="1:20" ht="16.5" thickTop="1" thickBot="1">
      <c r="F14" s="45" t="s">
        <v>6</v>
      </c>
      <c r="G14" s="46" t="s">
        <v>174</v>
      </c>
      <c r="H14" s="46" t="s">
        <v>158</v>
      </c>
      <c r="I14" s="46" t="s">
        <v>158</v>
      </c>
      <c r="J14" s="46">
        <v>305</v>
      </c>
      <c r="K14" s="46">
        <v>18.82</v>
      </c>
      <c r="L14" s="46">
        <v>16.21</v>
      </c>
      <c r="N14" s="47" t="s">
        <v>13</v>
      </c>
      <c r="O14" s="48" t="s">
        <v>184</v>
      </c>
      <c r="P14" s="48" t="s">
        <v>162</v>
      </c>
      <c r="Q14" s="48" t="s">
        <v>163</v>
      </c>
      <c r="R14" s="48">
        <v>94</v>
      </c>
      <c r="S14" s="48">
        <v>2.52</v>
      </c>
      <c r="T14" s="48">
        <v>37.03</v>
      </c>
    </row>
    <row r="15" spans="1:20" ht="16.5" thickTop="1" thickBot="1">
      <c r="F15" s="47" t="s">
        <v>8</v>
      </c>
      <c r="G15" s="48" t="s">
        <v>174</v>
      </c>
      <c r="H15" s="48" t="s">
        <v>158</v>
      </c>
      <c r="I15" s="48" t="s">
        <v>158</v>
      </c>
      <c r="J15" s="48">
        <v>392</v>
      </c>
      <c r="K15" s="48">
        <v>4.1100000000000003</v>
      </c>
      <c r="L15" s="48">
        <v>95.38</v>
      </c>
      <c r="N15" s="45" t="s">
        <v>19</v>
      </c>
      <c r="O15" s="46" t="s">
        <v>184</v>
      </c>
      <c r="P15" s="46" t="s">
        <v>162</v>
      </c>
      <c r="Q15" s="46" t="s">
        <v>163</v>
      </c>
      <c r="R15" s="46">
        <v>495</v>
      </c>
      <c r="S15" s="46">
        <v>8.52</v>
      </c>
      <c r="T15" s="46">
        <v>58.1</v>
      </c>
    </row>
    <row r="16" spans="1:20" ht="16.5" thickTop="1" thickBot="1">
      <c r="F16" s="45" t="s">
        <v>17</v>
      </c>
      <c r="G16" s="46" t="s">
        <v>174</v>
      </c>
      <c r="H16" s="46" t="s">
        <v>158</v>
      </c>
      <c r="I16" s="46" t="s">
        <v>158</v>
      </c>
      <c r="J16" s="58">
        <v>2451</v>
      </c>
      <c r="K16" s="46">
        <v>25.7</v>
      </c>
      <c r="L16" s="46">
        <v>95.37</v>
      </c>
      <c r="N16" s="47" t="s">
        <v>22</v>
      </c>
      <c r="O16" s="48" t="s">
        <v>184</v>
      </c>
      <c r="P16" s="48" t="s">
        <v>162</v>
      </c>
      <c r="Q16" s="48" t="s">
        <v>163</v>
      </c>
      <c r="R16" s="59">
        <v>8794</v>
      </c>
      <c r="S16" s="48">
        <v>21.7</v>
      </c>
      <c r="T16" s="48">
        <v>405.25</v>
      </c>
    </row>
    <row r="17" spans="6:20" ht="16.5" thickTop="1" thickBot="1">
      <c r="F17" s="47" t="s">
        <v>23</v>
      </c>
      <c r="G17" s="48" t="s">
        <v>174</v>
      </c>
      <c r="H17" s="48" t="s">
        <v>158</v>
      </c>
      <c r="I17" s="48" t="s">
        <v>158</v>
      </c>
      <c r="J17" s="48">
        <v>486</v>
      </c>
      <c r="K17" s="48">
        <v>7.4</v>
      </c>
      <c r="L17" s="48">
        <v>65.680000000000007</v>
      </c>
      <c r="N17" s="45" t="s">
        <v>25</v>
      </c>
      <c r="O17" s="46" t="s">
        <v>184</v>
      </c>
      <c r="P17" s="46" t="s">
        <v>162</v>
      </c>
      <c r="Q17" s="46" t="s">
        <v>163</v>
      </c>
      <c r="R17" s="46">
        <v>354</v>
      </c>
      <c r="S17" s="46">
        <v>6.35</v>
      </c>
      <c r="T17" s="46">
        <v>55.75</v>
      </c>
    </row>
    <row r="18" spans="6:20" ht="16.5" thickTop="1" thickBot="1">
      <c r="F18" s="45" t="s">
        <v>24</v>
      </c>
      <c r="G18" s="46" t="s">
        <v>174</v>
      </c>
      <c r="H18" s="46" t="s">
        <v>158</v>
      </c>
      <c r="I18" s="46" t="s">
        <v>158</v>
      </c>
      <c r="J18" s="46">
        <v>303</v>
      </c>
      <c r="K18" s="46">
        <v>3.65</v>
      </c>
      <c r="L18" s="46">
        <v>83.01</v>
      </c>
      <c r="N18" s="47" t="s">
        <v>26</v>
      </c>
      <c r="O18" s="48" t="s">
        <v>184</v>
      </c>
      <c r="P18" s="48" t="s">
        <v>162</v>
      </c>
      <c r="Q18" s="48" t="s">
        <v>163</v>
      </c>
      <c r="R18" s="48">
        <v>151</v>
      </c>
      <c r="S18" s="48">
        <v>1.75</v>
      </c>
      <c r="T18" s="48">
        <v>86.29</v>
      </c>
    </row>
    <row r="19" spans="6:20" ht="16.5" thickTop="1" thickBot="1">
      <c r="F19" s="47" t="s">
        <v>30</v>
      </c>
      <c r="G19" s="48" t="s">
        <v>174</v>
      </c>
      <c r="H19" s="48" t="s">
        <v>158</v>
      </c>
      <c r="I19" s="48" t="s">
        <v>158</v>
      </c>
      <c r="J19" s="48">
        <v>390</v>
      </c>
      <c r="K19" s="48">
        <v>10.25</v>
      </c>
      <c r="L19" s="48">
        <v>38.049999999999997</v>
      </c>
      <c r="N19" s="45" t="s">
        <v>36</v>
      </c>
      <c r="O19" s="46" t="s">
        <v>184</v>
      </c>
      <c r="P19" s="46" t="s">
        <v>162</v>
      </c>
      <c r="Q19" s="46" t="s">
        <v>163</v>
      </c>
      <c r="R19" s="46">
        <v>240</v>
      </c>
      <c r="S19" s="46">
        <v>4.6900000000000004</v>
      </c>
      <c r="T19" s="46">
        <v>51.17</v>
      </c>
    </row>
    <row r="20" spans="6:20" ht="16.5" thickTop="1" thickBot="1">
      <c r="F20" s="45" t="s">
        <v>32</v>
      </c>
      <c r="G20" s="46" t="s">
        <v>174</v>
      </c>
      <c r="H20" s="46" t="s">
        <v>158</v>
      </c>
      <c r="I20" s="46" t="s">
        <v>158</v>
      </c>
      <c r="J20" s="46">
        <v>152</v>
      </c>
      <c r="K20" s="46">
        <v>3.21</v>
      </c>
      <c r="L20" s="46">
        <v>47.35</v>
      </c>
      <c r="N20" s="47" t="s">
        <v>37</v>
      </c>
      <c r="O20" s="48" t="s">
        <v>184</v>
      </c>
      <c r="P20" s="48" t="s">
        <v>162</v>
      </c>
      <c r="Q20" s="48" t="s">
        <v>163</v>
      </c>
      <c r="R20" s="48">
        <v>131</v>
      </c>
      <c r="S20" s="48">
        <v>1.32</v>
      </c>
      <c r="T20" s="48">
        <v>99.24</v>
      </c>
    </row>
    <row r="21" spans="6:20" ht="16.5" thickTop="1" thickBot="1">
      <c r="F21" s="47" t="s">
        <v>33</v>
      </c>
      <c r="G21" s="48" t="s">
        <v>174</v>
      </c>
      <c r="H21" s="48" t="s">
        <v>158</v>
      </c>
      <c r="I21" s="48" t="s">
        <v>158</v>
      </c>
      <c r="J21" s="48">
        <v>549</v>
      </c>
      <c r="K21" s="48">
        <v>6.52</v>
      </c>
      <c r="L21" s="48">
        <v>84.2</v>
      </c>
      <c r="N21" s="45" t="s">
        <v>41</v>
      </c>
      <c r="O21" s="46" t="s">
        <v>184</v>
      </c>
      <c r="P21" s="46" t="s">
        <v>162</v>
      </c>
      <c r="Q21" s="46" t="s">
        <v>163</v>
      </c>
      <c r="R21" s="46">
        <v>224</v>
      </c>
      <c r="S21" s="46">
        <v>3.65</v>
      </c>
      <c r="T21" s="46">
        <v>61.37</v>
      </c>
    </row>
    <row r="22" spans="6:20" ht="16.5" thickTop="1" thickBot="1">
      <c r="F22" s="45" t="s">
        <v>34</v>
      </c>
      <c r="G22" s="46" t="s">
        <v>174</v>
      </c>
      <c r="H22" s="46" t="s">
        <v>158</v>
      </c>
      <c r="I22" s="46" t="s">
        <v>158</v>
      </c>
      <c r="J22" s="46">
        <v>285</v>
      </c>
      <c r="K22" s="46">
        <v>4.84</v>
      </c>
      <c r="L22" s="46">
        <v>58.88</v>
      </c>
      <c r="N22" s="47" t="s">
        <v>42</v>
      </c>
      <c r="O22" s="48" t="s">
        <v>184</v>
      </c>
      <c r="P22" s="48" t="s">
        <v>162</v>
      </c>
      <c r="Q22" s="48" t="s">
        <v>163</v>
      </c>
      <c r="R22" s="48">
        <v>78</v>
      </c>
      <c r="S22" s="48">
        <v>2.87</v>
      </c>
      <c r="T22" s="48">
        <v>27.18</v>
      </c>
    </row>
    <row r="23" spans="6:20" ht="16.5" thickTop="1" thickBot="1">
      <c r="F23" s="47" t="s">
        <v>179</v>
      </c>
      <c r="G23" s="48" t="s">
        <v>174</v>
      </c>
      <c r="H23" s="48" t="s">
        <v>158</v>
      </c>
      <c r="I23" s="48" t="s">
        <v>158</v>
      </c>
      <c r="J23" s="59">
        <v>5786</v>
      </c>
      <c r="K23" s="48">
        <v>21</v>
      </c>
      <c r="L23" s="48">
        <v>275.52</v>
      </c>
      <c r="N23" s="45" t="s">
        <v>43</v>
      </c>
      <c r="O23" s="46" t="s">
        <v>184</v>
      </c>
      <c r="P23" s="46" t="s">
        <v>162</v>
      </c>
      <c r="Q23" s="46" t="s">
        <v>163</v>
      </c>
      <c r="R23" s="46">
        <v>280</v>
      </c>
      <c r="S23" s="46">
        <v>3.28</v>
      </c>
      <c r="T23" s="46">
        <v>85.37</v>
      </c>
    </row>
    <row r="24" spans="6:20" ht="16.5" thickTop="1" thickBot="1">
      <c r="F24" s="45" t="s">
        <v>59</v>
      </c>
      <c r="G24" s="46" t="s">
        <v>174</v>
      </c>
      <c r="H24" s="46" t="s">
        <v>158</v>
      </c>
      <c r="I24" s="46" t="s">
        <v>158</v>
      </c>
      <c r="J24" s="46">
        <v>384</v>
      </c>
      <c r="K24" s="46">
        <v>8.4499999999999993</v>
      </c>
      <c r="L24" s="46">
        <v>45.44</v>
      </c>
      <c r="N24" s="47" t="s">
        <v>46</v>
      </c>
      <c r="O24" s="48" t="s">
        <v>184</v>
      </c>
      <c r="P24" s="48" t="s">
        <v>162</v>
      </c>
      <c r="Q24" s="48" t="s">
        <v>163</v>
      </c>
      <c r="R24" s="48">
        <v>158</v>
      </c>
      <c r="S24" s="48">
        <v>2.4300000000000002</v>
      </c>
      <c r="T24" s="48">
        <v>65.02</v>
      </c>
    </row>
    <row r="25" spans="6:20" ht="16.5" thickTop="1" thickBot="1">
      <c r="F25" s="47" t="s">
        <v>60</v>
      </c>
      <c r="G25" s="48" t="s">
        <v>174</v>
      </c>
      <c r="H25" s="48" t="s">
        <v>158</v>
      </c>
      <c r="I25" s="48" t="s">
        <v>158</v>
      </c>
      <c r="J25" s="48">
        <v>70</v>
      </c>
      <c r="K25" s="48">
        <v>2.12</v>
      </c>
      <c r="L25" s="48">
        <v>33.020000000000003</v>
      </c>
      <c r="N25" s="45" t="s">
        <v>47</v>
      </c>
      <c r="O25" s="46" t="s">
        <v>184</v>
      </c>
      <c r="P25" s="46" t="s">
        <v>162</v>
      </c>
      <c r="Q25" s="46" t="s">
        <v>163</v>
      </c>
      <c r="R25" s="46">
        <v>417</v>
      </c>
      <c r="S25" s="46">
        <v>4.46</v>
      </c>
      <c r="T25" s="46">
        <v>93.71</v>
      </c>
    </row>
    <row r="26" spans="6:20" ht="16.5" thickTop="1" thickBot="1">
      <c r="F26" s="55" t="s">
        <v>175</v>
      </c>
      <c r="G26" s="56"/>
      <c r="H26" s="56"/>
      <c r="I26" s="56"/>
      <c r="J26" s="56">
        <f>SUM(J14:J25)</f>
        <v>11553</v>
      </c>
      <c r="K26" s="56">
        <v>116.07</v>
      </c>
      <c r="L26" s="56">
        <v>99.53</v>
      </c>
      <c r="N26" s="47" t="s">
        <v>48</v>
      </c>
      <c r="O26" s="48" t="s">
        <v>184</v>
      </c>
      <c r="P26" s="48" t="s">
        <v>162</v>
      </c>
      <c r="Q26" s="48" t="s">
        <v>163</v>
      </c>
      <c r="R26" s="48">
        <v>410</v>
      </c>
      <c r="S26" s="48">
        <v>4.29</v>
      </c>
      <c r="T26" s="48">
        <v>95.57</v>
      </c>
    </row>
    <row r="27" spans="6:20" ht="16.5" thickTop="1" thickBot="1">
      <c r="N27" s="45" t="s">
        <v>49</v>
      </c>
      <c r="O27" s="46" t="s">
        <v>184</v>
      </c>
      <c r="P27" s="46" t="s">
        <v>162</v>
      </c>
      <c r="Q27" s="46" t="s">
        <v>163</v>
      </c>
      <c r="R27" s="46">
        <v>595</v>
      </c>
      <c r="S27" s="46">
        <v>6.89</v>
      </c>
      <c r="T27" s="46">
        <v>86.36</v>
      </c>
    </row>
    <row r="28" spans="6:20" ht="16.5" thickTop="1" thickBot="1">
      <c r="F28" s="43" t="s">
        <v>168</v>
      </c>
      <c r="G28" s="44" t="s">
        <v>169</v>
      </c>
      <c r="H28" s="44" t="s">
        <v>170</v>
      </c>
      <c r="I28" s="44" t="s">
        <v>154</v>
      </c>
      <c r="J28" s="44" t="s">
        <v>171</v>
      </c>
      <c r="K28" s="44" t="s">
        <v>172</v>
      </c>
      <c r="L28" s="44" t="s">
        <v>173</v>
      </c>
      <c r="N28" s="47" t="s">
        <v>50</v>
      </c>
      <c r="O28" s="48" t="s">
        <v>184</v>
      </c>
      <c r="P28" s="48" t="s">
        <v>162</v>
      </c>
      <c r="Q28" s="48" t="s">
        <v>163</v>
      </c>
      <c r="R28" s="48">
        <v>186</v>
      </c>
      <c r="S28" s="48">
        <v>4.4000000000000004</v>
      </c>
      <c r="T28" s="48">
        <v>42.27</v>
      </c>
    </row>
    <row r="29" spans="6:20" ht="16.5" thickTop="1" thickBot="1">
      <c r="F29" s="45" t="s">
        <v>180</v>
      </c>
      <c r="G29" s="46" t="s">
        <v>174</v>
      </c>
      <c r="H29" s="46" t="s">
        <v>160</v>
      </c>
      <c r="I29" s="46" t="s">
        <v>27</v>
      </c>
      <c r="J29" s="58">
        <v>1006</v>
      </c>
      <c r="K29" s="46">
        <v>5.23</v>
      </c>
      <c r="L29" s="46">
        <v>192.35</v>
      </c>
      <c r="N29" s="45" t="s">
        <v>187</v>
      </c>
      <c r="O29" s="46" t="s">
        <v>184</v>
      </c>
      <c r="P29" s="46" t="s">
        <v>162</v>
      </c>
      <c r="Q29" s="46" t="s">
        <v>163</v>
      </c>
      <c r="R29" s="49">
        <v>311</v>
      </c>
      <c r="S29" s="46">
        <v>4.38</v>
      </c>
      <c r="T29" s="46">
        <v>71</v>
      </c>
    </row>
    <row r="30" spans="6:20" ht="16.5" thickTop="1" thickBot="1">
      <c r="F30" s="47" t="s">
        <v>9</v>
      </c>
      <c r="G30" s="48" t="s">
        <v>174</v>
      </c>
      <c r="H30" s="48" t="s">
        <v>160</v>
      </c>
      <c r="I30" s="48" t="s">
        <v>27</v>
      </c>
      <c r="J30" s="48">
        <v>538</v>
      </c>
      <c r="K30" s="48">
        <v>10.7</v>
      </c>
      <c r="L30" s="48">
        <v>50.28</v>
      </c>
      <c r="N30" s="47" t="s">
        <v>57</v>
      </c>
      <c r="O30" s="48" t="s">
        <v>184</v>
      </c>
      <c r="P30" s="48" t="s">
        <v>162</v>
      </c>
      <c r="Q30" s="48" t="s">
        <v>163</v>
      </c>
      <c r="R30" s="48">
        <v>774</v>
      </c>
      <c r="S30" s="48">
        <v>13.88</v>
      </c>
      <c r="T30" s="48">
        <v>55.76</v>
      </c>
    </row>
    <row r="31" spans="6:20" ht="16.5" thickTop="1" thickBot="1">
      <c r="F31" s="45" t="s">
        <v>10</v>
      </c>
      <c r="G31" s="46" t="s">
        <v>174</v>
      </c>
      <c r="H31" s="46" t="s">
        <v>160</v>
      </c>
      <c r="I31" s="46" t="s">
        <v>27</v>
      </c>
      <c r="J31" s="58">
        <v>2107</v>
      </c>
      <c r="K31" s="46">
        <v>13.98</v>
      </c>
      <c r="L31" s="46">
        <v>150.72</v>
      </c>
      <c r="N31" s="45" t="s">
        <v>61</v>
      </c>
      <c r="O31" s="46" t="s">
        <v>184</v>
      </c>
      <c r="P31" s="46" t="s">
        <v>162</v>
      </c>
      <c r="Q31" s="46" t="s">
        <v>163</v>
      </c>
      <c r="R31" s="46">
        <v>739</v>
      </c>
      <c r="S31" s="46">
        <v>7.46</v>
      </c>
      <c r="T31" s="46">
        <v>99.06</v>
      </c>
    </row>
    <row r="32" spans="6:20" ht="16.5" thickTop="1" thickBot="1">
      <c r="F32" s="47" t="s">
        <v>12</v>
      </c>
      <c r="G32" s="48" t="s">
        <v>174</v>
      </c>
      <c r="H32" s="48" t="s">
        <v>160</v>
      </c>
      <c r="I32" s="48" t="s">
        <v>27</v>
      </c>
      <c r="J32" s="48">
        <v>375</v>
      </c>
      <c r="K32" s="48">
        <v>8.19</v>
      </c>
      <c r="L32" s="48">
        <v>45.79</v>
      </c>
      <c r="N32" s="47" t="s">
        <v>62</v>
      </c>
      <c r="O32" s="48" t="s">
        <v>184</v>
      </c>
      <c r="P32" s="48" t="s">
        <v>162</v>
      </c>
      <c r="Q32" s="48" t="s">
        <v>163</v>
      </c>
      <c r="R32" s="48">
        <v>189</v>
      </c>
      <c r="S32" s="48">
        <v>3.02</v>
      </c>
      <c r="T32" s="48">
        <v>62.58</v>
      </c>
    </row>
    <row r="33" spans="6:20" ht="16.5" thickTop="1" thickBot="1">
      <c r="F33" s="45" t="s">
        <v>14</v>
      </c>
      <c r="G33" s="46" t="s">
        <v>174</v>
      </c>
      <c r="H33" s="46" t="s">
        <v>160</v>
      </c>
      <c r="I33" s="46" t="s">
        <v>27</v>
      </c>
      <c r="J33" s="58">
        <v>1683</v>
      </c>
      <c r="K33" s="46">
        <v>5.61</v>
      </c>
      <c r="L33" s="46">
        <v>300</v>
      </c>
      <c r="N33" s="63" t="s">
        <v>175</v>
      </c>
      <c r="O33" s="64"/>
      <c r="P33" s="64"/>
      <c r="Q33" s="64"/>
      <c r="R33" s="65">
        <f>SUM(R13:R32)</f>
        <v>15064</v>
      </c>
      <c r="S33" s="52">
        <v>108</v>
      </c>
      <c r="T33" s="51">
        <v>137.76</v>
      </c>
    </row>
    <row r="34" spans="6:20" ht="16.5" thickTop="1" thickBot="1">
      <c r="F34" s="47" t="s">
        <v>16</v>
      </c>
      <c r="G34" s="48" t="s">
        <v>174</v>
      </c>
      <c r="H34" s="48" t="s">
        <v>160</v>
      </c>
      <c r="I34" s="48" t="s">
        <v>27</v>
      </c>
      <c r="J34" s="48">
        <v>996</v>
      </c>
      <c r="K34" s="48">
        <v>10.98</v>
      </c>
      <c r="L34" s="48">
        <v>90.71</v>
      </c>
    </row>
    <row r="35" spans="6:20" ht="16.5" thickTop="1" thickBot="1">
      <c r="F35" s="45" t="s">
        <v>18</v>
      </c>
      <c r="G35" s="46" t="s">
        <v>174</v>
      </c>
      <c r="H35" s="46" t="s">
        <v>160</v>
      </c>
      <c r="I35" s="46" t="s">
        <v>27</v>
      </c>
      <c r="J35" s="46">
        <v>582</v>
      </c>
      <c r="K35" s="46">
        <v>4.96</v>
      </c>
      <c r="L35" s="46">
        <v>117.34</v>
      </c>
    </row>
    <row r="36" spans="6:20" ht="16.5" thickTop="1" thickBot="1">
      <c r="F36" s="47" t="s">
        <v>20</v>
      </c>
      <c r="G36" s="48" t="s">
        <v>174</v>
      </c>
      <c r="H36" s="48" t="s">
        <v>160</v>
      </c>
      <c r="I36" s="48" t="s">
        <v>27</v>
      </c>
      <c r="J36" s="48">
        <v>344</v>
      </c>
      <c r="K36" s="48">
        <v>5.13</v>
      </c>
      <c r="L36" s="48">
        <v>67.06</v>
      </c>
    </row>
    <row r="37" spans="6:20" ht="16.5" thickTop="1" thickBot="1">
      <c r="F37" s="45" t="s">
        <v>21</v>
      </c>
      <c r="G37" s="46" t="s">
        <v>174</v>
      </c>
      <c r="H37" s="46" t="s">
        <v>160</v>
      </c>
      <c r="I37" s="46" t="s">
        <v>27</v>
      </c>
      <c r="J37" s="46">
        <v>223</v>
      </c>
      <c r="K37" s="46">
        <v>4.09</v>
      </c>
      <c r="L37" s="46">
        <v>54.52</v>
      </c>
    </row>
    <row r="38" spans="6:20" ht="16.5" thickTop="1" thickBot="1">
      <c r="F38" s="47" t="s">
        <v>27</v>
      </c>
      <c r="G38" s="48" t="s">
        <v>181</v>
      </c>
      <c r="H38" s="48" t="s">
        <v>160</v>
      </c>
      <c r="I38" s="48" t="s">
        <v>27</v>
      </c>
      <c r="J38" s="59">
        <v>6172</v>
      </c>
      <c r="K38" s="48">
        <v>26.2</v>
      </c>
      <c r="L38" s="48">
        <v>235.57</v>
      </c>
    </row>
    <row r="39" spans="6:20" ht="16.5" thickTop="1" thickBot="1">
      <c r="F39" s="45" t="s">
        <v>28</v>
      </c>
      <c r="G39" s="46" t="s">
        <v>174</v>
      </c>
      <c r="H39" s="46" t="s">
        <v>160</v>
      </c>
      <c r="I39" s="46" t="s">
        <v>27</v>
      </c>
      <c r="J39" s="46">
        <v>139</v>
      </c>
      <c r="K39" s="46">
        <v>13.25</v>
      </c>
      <c r="L39" s="46">
        <v>10.49</v>
      </c>
    </row>
    <row r="40" spans="6:20" ht="16.5" thickTop="1" thickBot="1">
      <c r="F40" s="47" t="s">
        <v>29</v>
      </c>
      <c r="G40" s="48" t="s">
        <v>174</v>
      </c>
      <c r="H40" s="48" t="s">
        <v>160</v>
      </c>
      <c r="I40" s="48" t="s">
        <v>27</v>
      </c>
      <c r="J40" s="48">
        <v>89</v>
      </c>
      <c r="K40" s="48">
        <v>1.69</v>
      </c>
      <c r="L40" s="48">
        <v>52.66</v>
      </c>
    </row>
    <row r="41" spans="6:20" ht="16.5" thickTop="1" thickBot="1">
      <c r="F41" s="45" t="s">
        <v>35</v>
      </c>
      <c r="G41" s="46" t="s">
        <v>174</v>
      </c>
      <c r="H41" s="46" t="s">
        <v>160</v>
      </c>
      <c r="I41" s="46" t="s">
        <v>27</v>
      </c>
      <c r="J41" s="46">
        <v>522</v>
      </c>
      <c r="K41" s="46">
        <v>10.57</v>
      </c>
      <c r="L41" s="46">
        <v>49.39</v>
      </c>
    </row>
    <row r="42" spans="6:20" ht="16.5" thickTop="1" thickBot="1">
      <c r="F42" s="47" t="s">
        <v>39</v>
      </c>
      <c r="G42" s="48" t="s">
        <v>174</v>
      </c>
      <c r="H42" s="48" t="s">
        <v>160</v>
      </c>
      <c r="I42" s="48" t="s">
        <v>27</v>
      </c>
      <c r="J42" s="48">
        <v>475</v>
      </c>
      <c r="K42" s="48">
        <v>7.79</v>
      </c>
      <c r="L42" s="48">
        <v>59.18</v>
      </c>
    </row>
    <row r="43" spans="6:20" ht="16.5" thickTop="1" thickBot="1">
      <c r="F43" s="45" t="s">
        <v>52</v>
      </c>
      <c r="G43" s="46" t="s">
        <v>174</v>
      </c>
      <c r="H43" s="46" t="s">
        <v>160</v>
      </c>
      <c r="I43" s="46" t="s">
        <v>27</v>
      </c>
      <c r="J43" s="46">
        <v>155</v>
      </c>
      <c r="K43" s="46">
        <v>4.62</v>
      </c>
      <c r="L43" s="46">
        <v>33.549999999999997</v>
      </c>
    </row>
    <row r="44" spans="6:20" ht="16.5" thickTop="1" thickBot="1">
      <c r="F44" s="47" t="s">
        <v>54</v>
      </c>
      <c r="G44" s="48" t="s">
        <v>174</v>
      </c>
      <c r="H44" s="48" t="s">
        <v>160</v>
      </c>
      <c r="I44" s="48" t="s">
        <v>27</v>
      </c>
      <c r="J44" s="59">
        <v>6228</v>
      </c>
      <c r="K44" s="48">
        <v>52.45</v>
      </c>
      <c r="L44" s="48">
        <v>118.74</v>
      </c>
    </row>
    <row r="45" spans="6:20" ht="16.5" thickTop="1" thickBot="1">
      <c r="F45" s="45" t="s">
        <v>58</v>
      </c>
      <c r="G45" s="46" t="s">
        <v>174</v>
      </c>
      <c r="H45" s="46" t="s">
        <v>160</v>
      </c>
      <c r="I45" s="46" t="s">
        <v>27</v>
      </c>
      <c r="J45" s="46">
        <v>152</v>
      </c>
      <c r="K45" s="46">
        <v>2.4300000000000002</v>
      </c>
      <c r="L45" s="46">
        <v>62.55</v>
      </c>
    </row>
    <row r="46" spans="6:20" ht="16.5" thickTop="1" thickBot="1">
      <c r="F46" s="47" t="s">
        <v>63</v>
      </c>
      <c r="G46" s="48" t="s">
        <v>174</v>
      </c>
      <c r="H46" s="48" t="s">
        <v>160</v>
      </c>
      <c r="I46" s="48" t="s">
        <v>27</v>
      </c>
      <c r="J46" s="48">
        <v>247</v>
      </c>
      <c r="K46" s="48">
        <v>3.35</v>
      </c>
      <c r="L46" s="48">
        <v>73.73</v>
      </c>
    </row>
    <row r="47" spans="6:20" ht="16.5" thickTop="1" thickBot="1">
      <c r="F47" s="45" t="s">
        <v>64</v>
      </c>
      <c r="G47" s="46" t="s">
        <v>174</v>
      </c>
      <c r="H47" s="46" t="s">
        <v>160</v>
      </c>
      <c r="I47" s="46" t="s">
        <v>27</v>
      </c>
      <c r="J47" s="46">
        <v>474</v>
      </c>
      <c r="K47" s="46">
        <v>9.35</v>
      </c>
      <c r="L47" s="46">
        <v>50.7</v>
      </c>
    </row>
    <row r="48" spans="6:20" ht="16.5" thickTop="1" thickBot="1">
      <c r="F48" s="50" t="s">
        <v>175</v>
      </c>
      <c r="G48" s="51"/>
      <c r="H48" s="51"/>
      <c r="I48" s="51"/>
      <c r="J48" s="60">
        <f>SUM(J29:J47)</f>
        <v>22507</v>
      </c>
      <c r="K48" s="51">
        <v>201</v>
      </c>
      <c r="L48" s="51">
        <v>111.98</v>
      </c>
    </row>
    <row r="49" ht="15.75" thickTop="1"/>
  </sheetData>
  <mergeCells count="2">
    <mergeCell ref="G1:I1"/>
    <mergeCell ref="O1:Q1"/>
  </mergeCells>
  <pageMargins left="0.7" right="0.7" top="0.78740157499999996" bottom="0.78740157499999996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ZÚJ</vt:lpstr>
      <vt:lpstr>Status obce</vt:lpstr>
      <vt:lpstr>Obce a jejich části</vt:lpstr>
      <vt:lpstr>ORP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Jolana Šopovová</dc:creator>
  <cp:lastModifiedBy>Kačka</cp:lastModifiedBy>
  <cp:lastPrinted>2015-05-11T10:46:11Z</cp:lastPrinted>
  <dcterms:created xsi:type="dcterms:W3CDTF">2015-05-10T14:31:17Z</dcterms:created>
  <dcterms:modified xsi:type="dcterms:W3CDTF">2016-01-27T09:46:20Z</dcterms:modified>
</cp:coreProperties>
</file>